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0625" yWindow="465" windowWidth="20655" windowHeight="16440"/>
  </bookViews>
  <sheets>
    <sheet name="RIEPOLOGO " sheetId="5" r:id="rId1"/>
    <sheet name="abbigliamento" sheetId="1" r:id="rId2"/>
    <sheet name="abbigliamento 1" sheetId="2" state="hidden" r:id="rId3"/>
    <sheet name="accessori " sheetId="3" r:id="rId4"/>
    <sheet name="calzature-scarpe " sheetId="4" r:id="rId5"/>
    <sheet name="cosmetica innoxa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5" l="1"/>
  <c r="C2" i="5" l="1"/>
  <c r="D164" i="4"/>
  <c r="D13" i="4"/>
  <c r="D22" i="4"/>
  <c r="D264" i="4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2" i="3"/>
  <c r="D1372" i="1" l="1"/>
  <c r="C1372" i="1"/>
  <c r="D11" i="1"/>
  <c r="D371" i="1"/>
  <c r="C5" i="5" l="1"/>
  <c r="D312" i="4" l="1"/>
  <c r="C312" i="4"/>
  <c r="D109" i="4" l="1"/>
  <c r="B31" i="5" l="1"/>
  <c r="N4" i="5"/>
  <c r="F30" i="5"/>
  <c r="C45" i="3" l="1"/>
  <c r="C4" i="5"/>
  <c r="C31" i="5" s="1"/>
  <c r="P27" i="5" l="1"/>
  <c r="P28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7" i="5"/>
  <c r="P8" i="5"/>
  <c r="P9" i="5"/>
  <c r="P10" i="5"/>
  <c r="P11" i="5"/>
  <c r="P12" i="5"/>
  <c r="P13" i="5"/>
  <c r="E2" i="7" l="1"/>
  <c r="D45" i="3"/>
  <c r="F4" i="5" s="1"/>
  <c r="D280" i="4" l="1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279" i="4"/>
  <c r="D257" i="4"/>
  <c r="D258" i="4"/>
  <c r="D259" i="4"/>
  <c r="D260" i="4"/>
  <c r="D261" i="4"/>
  <c r="D262" i="4"/>
  <c r="D263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33" i="4"/>
  <c r="D234" i="4"/>
  <c r="D235" i="4"/>
  <c r="D236" i="4"/>
  <c r="D237" i="4"/>
  <c r="D238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41" i="1"/>
  <c r="D87" i="7"/>
  <c r="D186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339" i="1"/>
  <c r="D1340" i="1"/>
  <c r="D1332" i="1"/>
  <c r="D1333" i="1"/>
  <c r="D1334" i="1"/>
  <c r="D1335" i="1"/>
  <c r="D1336" i="1"/>
  <c r="D1337" i="1"/>
  <c r="D1338" i="1"/>
  <c r="D1330" i="1"/>
  <c r="D1331" i="1"/>
  <c r="D1329" i="1"/>
  <c r="D1326" i="1"/>
  <c r="D1327" i="1"/>
  <c r="D1328" i="1"/>
  <c r="D1324" i="1"/>
  <c r="D1325" i="1"/>
  <c r="D1318" i="1"/>
  <c r="D1319" i="1"/>
  <c r="D1320" i="1"/>
  <c r="D1321" i="1"/>
  <c r="D1322" i="1"/>
  <c r="D1323" i="1"/>
  <c r="D3" i="4"/>
  <c r="D4" i="4"/>
  <c r="D5" i="4"/>
  <c r="D6" i="4"/>
  <c r="D7" i="4"/>
  <c r="D8" i="4"/>
  <c r="D9" i="4"/>
  <c r="D10" i="4"/>
  <c r="D11" i="4"/>
  <c r="D12" i="4"/>
  <c r="D14" i="4"/>
  <c r="D15" i="4"/>
  <c r="D16" i="4"/>
  <c r="D17" i="4"/>
  <c r="D18" i="4"/>
  <c r="D19" i="4"/>
  <c r="D20" i="4"/>
  <c r="D21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5" i="4"/>
  <c r="D166" i="4"/>
  <c r="D167" i="4"/>
  <c r="D168" i="4"/>
  <c r="D169" i="4"/>
  <c r="D170" i="4"/>
  <c r="D171" i="4"/>
  <c r="D172" i="4"/>
  <c r="D2" i="4"/>
  <c r="F5" i="5" s="1"/>
  <c r="D1315" i="1"/>
  <c r="D1316" i="1"/>
  <c r="D1317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252" i="1"/>
  <c r="D1251" i="1"/>
  <c r="D1240" i="1"/>
  <c r="D1241" i="1"/>
  <c r="D1242" i="1"/>
  <c r="D1243" i="1"/>
  <c r="D1244" i="1"/>
  <c r="D1245" i="1"/>
  <c r="D1246" i="1"/>
  <c r="D1247" i="1"/>
  <c r="D1248" i="1"/>
  <c r="D1249" i="1"/>
  <c r="D1250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06" i="1"/>
  <c r="D1207" i="1"/>
  <c r="D1208" i="1"/>
  <c r="D1209" i="1"/>
  <c r="D1210" i="1"/>
  <c r="D1211" i="1"/>
  <c r="D1212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187" i="1"/>
  <c r="D1188" i="1"/>
  <c r="D1189" i="1"/>
  <c r="D1190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079" i="1" l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789" i="1"/>
  <c r="D790" i="1"/>
  <c r="D791" i="1"/>
  <c r="D792" i="1"/>
  <c r="D788" i="1"/>
  <c r="D78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C759" i="2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619" i="1" l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562" i="1" l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" i="1"/>
  <c r="C87" i="7"/>
  <c r="C759" i="7" s="1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F2" i="5" l="1"/>
  <c r="F31" i="5" s="1"/>
  <c r="E87" i="7"/>
  <c r="C757" i="3"/>
  <c r="C38" i="2" l="1"/>
</calcChain>
</file>

<file path=xl/sharedStrings.xml><?xml version="1.0" encoding="utf-8"?>
<sst xmlns="http://schemas.openxmlformats.org/spreadsheetml/2006/main" count="3895" uniqueCount="1994">
  <si>
    <t>IMPORTO</t>
  </si>
  <si>
    <t>PEZZI</t>
  </si>
  <si>
    <t>TOTALE</t>
  </si>
  <si>
    <t>DESCRIZIONE - SCARPE</t>
  </si>
  <si>
    <t>GUESS FELPA</t>
  </si>
  <si>
    <t>€ 85,50</t>
  </si>
  <si>
    <t>1CLASSE FELPA</t>
  </si>
  <si>
    <t>€131,00</t>
  </si>
  <si>
    <t>BLUMARINE FELPA</t>
  </si>
  <si>
    <t xml:space="preserve">                   €216,00</t>
  </si>
  <si>
    <t>BLUMARINE PANTALONE</t>
  </si>
  <si>
    <t xml:space="preserve">                   €101,00</t>
  </si>
  <si>
    <t>KING KONG LEGGINGS</t>
  </si>
  <si>
    <t>SHIKI LEGGINGS</t>
  </si>
  <si>
    <t>1CLASSE MAGLIA</t>
  </si>
  <si>
    <t>SHOP ART LEGGINGS</t>
  </si>
  <si>
    <t>DESIGUAL LEGGINGS</t>
  </si>
  <si>
    <t>LEVI'S JEANS</t>
  </si>
  <si>
    <t>DEJAMY JEANS</t>
  </si>
  <si>
    <t xml:space="preserve">CAVALLI FELPA </t>
  </si>
  <si>
    <t>MARIUCCIA FELPA</t>
  </si>
  <si>
    <t>MINUETO MAGLIA</t>
  </si>
  <si>
    <t>SHOP ART FELPA</t>
  </si>
  <si>
    <t>NO SECRET MAGLIA</t>
  </si>
  <si>
    <t>DELIA CIVIDINO T-SHIRT</t>
  </si>
  <si>
    <t>QGUAPA T-SHIRT</t>
  </si>
  <si>
    <t>ROMEO E GIULIETTA</t>
  </si>
  <si>
    <t>TOTALI</t>
  </si>
  <si>
    <t>€ 2705,80</t>
  </si>
  <si>
    <t>DESCRIZIONE - ABBIGLIAMENTO</t>
  </si>
  <si>
    <t>ACCESSORI</t>
  </si>
  <si>
    <t>FIXDESIGNE SCIARPA</t>
  </si>
  <si>
    <t xml:space="preserve">AYFEE SCIARPA </t>
  </si>
  <si>
    <t xml:space="preserve">FIORUCCI SCIARPA </t>
  </si>
  <si>
    <t xml:space="preserve">ICEBERG SCIARPA </t>
  </si>
  <si>
    <t xml:space="preserve">COCCINELLE GUANTI </t>
  </si>
  <si>
    <t>KONTESSA  GUANTI</t>
  </si>
  <si>
    <t>GUANTI</t>
  </si>
  <si>
    <t>D&amp;G GUANTI</t>
  </si>
  <si>
    <t>BLU GIRL GUANTI</t>
  </si>
  <si>
    <t>BENETTON</t>
  </si>
  <si>
    <t xml:space="preserve">1CLASSE GUANTI </t>
  </si>
  <si>
    <t xml:space="preserve">1 CLASSE GUANTI </t>
  </si>
  <si>
    <t>ROBERTO DARRé GUANTI</t>
  </si>
  <si>
    <t>ROBERTO CAVALLI GUANTI</t>
  </si>
  <si>
    <t xml:space="preserve">GUANTI </t>
  </si>
  <si>
    <t xml:space="preserve">BENETTON GUANTI </t>
  </si>
  <si>
    <t xml:space="preserve">                    € 25,00</t>
  </si>
  <si>
    <t>BLUMARINE GUANTI</t>
  </si>
  <si>
    <t>ACCESSORIO PELLICCIA</t>
  </si>
  <si>
    <t>DESCRIZIONE - ACCESSORI</t>
  </si>
  <si>
    <t xml:space="preserve">PRIVATE </t>
  </si>
  <si>
    <t xml:space="preserve">TRU STAR </t>
  </si>
  <si>
    <t>BYBLOS</t>
  </si>
  <si>
    <t xml:space="preserve">COLORS </t>
  </si>
  <si>
    <t>"</t>
  </si>
  <si>
    <t>MEL</t>
  </si>
  <si>
    <t>9.2</t>
  </si>
  <si>
    <t>FIX DESIGN        €89</t>
  </si>
  <si>
    <t>CAFENOIR         €99</t>
  </si>
  <si>
    <t>DUDE</t>
  </si>
  <si>
    <t xml:space="preserve">GAZEL </t>
  </si>
  <si>
    <t>SIXTYSEVEN</t>
  </si>
  <si>
    <t>PIXY</t>
  </si>
  <si>
    <t>POLICE</t>
  </si>
  <si>
    <t>CAFENOIR</t>
  </si>
  <si>
    <t>POLOCLUB</t>
  </si>
  <si>
    <t>CAFE NOIR</t>
  </si>
  <si>
    <t>ANDREAP</t>
  </si>
  <si>
    <t>LOR.MARI</t>
  </si>
  <si>
    <t>TOSCABLU</t>
  </si>
  <si>
    <t>CHABOO</t>
  </si>
  <si>
    <t>UNDERGR</t>
  </si>
  <si>
    <t>AND.PINTO</t>
  </si>
  <si>
    <t>TRU STAR</t>
  </si>
  <si>
    <t>HEGO'S</t>
  </si>
  <si>
    <t>CENTO46</t>
  </si>
  <si>
    <t>MAD. PIGA</t>
  </si>
  <si>
    <t>ZHAIR</t>
  </si>
  <si>
    <t>LIUJO</t>
  </si>
  <si>
    <t>CAFE NOIR  €119</t>
  </si>
  <si>
    <t>LUJO</t>
  </si>
  <si>
    <t>CP3</t>
  </si>
  <si>
    <t>L.MARI</t>
  </si>
  <si>
    <t>MAR.YIL</t>
  </si>
  <si>
    <t>JEFF CAM</t>
  </si>
  <si>
    <t>PERCET</t>
  </si>
  <si>
    <t>JEFCAMP</t>
  </si>
  <si>
    <t>BERNIE</t>
  </si>
  <si>
    <t>EMPARMANI   €37</t>
  </si>
  <si>
    <t>MENGHI</t>
  </si>
  <si>
    <t>LESABBIOL</t>
  </si>
  <si>
    <t>WOZ</t>
  </si>
  <si>
    <t>LMOSCHINO</t>
  </si>
  <si>
    <t>HAPPNESS</t>
  </si>
  <si>
    <t>PIXI</t>
  </si>
  <si>
    <t>PINKO</t>
  </si>
  <si>
    <t>LOVMOS</t>
  </si>
  <si>
    <t>DESIGUA</t>
  </si>
  <si>
    <t>CAFENOI</t>
  </si>
  <si>
    <t>POLIICE</t>
  </si>
  <si>
    <t>HAPPINESS</t>
  </si>
  <si>
    <t>EXE</t>
  </si>
  <si>
    <t xml:space="preserve">BERNIE </t>
  </si>
  <si>
    <t xml:space="preserve">PRIMACLASSE </t>
  </si>
  <si>
    <t>MOSCHINO</t>
  </si>
  <si>
    <t>WINDSOR</t>
  </si>
  <si>
    <t>MARCYIL</t>
  </si>
  <si>
    <t xml:space="preserve">HAPPINESS  </t>
  </si>
  <si>
    <t>LOV MOS</t>
  </si>
  <si>
    <t>JEFFREY</t>
  </si>
  <si>
    <t>CHIO</t>
  </si>
  <si>
    <t xml:space="preserve">SIXTYSEVEN      </t>
  </si>
  <si>
    <t>KONTESSA</t>
  </si>
  <si>
    <t xml:space="preserve">FIX DESIGN        </t>
  </si>
  <si>
    <t>ARMANI</t>
  </si>
  <si>
    <t>BORBONESE</t>
  </si>
  <si>
    <t>WINDSOR SMITH</t>
  </si>
  <si>
    <t>STEVE MADDEN</t>
  </si>
  <si>
    <t>SHOP ART</t>
  </si>
  <si>
    <t>SIXTY SEVEN</t>
  </si>
  <si>
    <t xml:space="preserve">DESCRIZIONE - ABBIGLIAMENTO </t>
  </si>
  <si>
    <t xml:space="preserve">AGGIUNTA LISTA ABBIGLIAMENTO 1 DA EXCELL </t>
  </si>
  <si>
    <t xml:space="preserve">QUESTA QNT è STATA AGGIUNTA ALLA LISTA ABBIGLIAMENTO </t>
  </si>
  <si>
    <t xml:space="preserve">NOME FILE </t>
  </si>
  <si>
    <t xml:space="preserve">ABBIGLIAMENTO </t>
  </si>
  <si>
    <t xml:space="preserve">ABBIGLIAMENTO 1 </t>
  </si>
  <si>
    <t>MOV. 4</t>
  </si>
  <si>
    <t>MOV. 5</t>
  </si>
  <si>
    <t>MOV. 6</t>
  </si>
  <si>
    <t>MOV. 7</t>
  </si>
  <si>
    <t>MOV. 8</t>
  </si>
  <si>
    <t>MOV. 9</t>
  </si>
  <si>
    <t>MOV. 10</t>
  </si>
  <si>
    <t>MOV. 11</t>
  </si>
  <si>
    <t>MOV. 12</t>
  </si>
  <si>
    <t>MOV. 13</t>
  </si>
  <si>
    <t>MOV. 14</t>
  </si>
  <si>
    <t>MOV. 15</t>
  </si>
  <si>
    <t>MOV. 16</t>
  </si>
  <si>
    <t>MOV. 17</t>
  </si>
  <si>
    <t>MOV. 18</t>
  </si>
  <si>
    <t>MOV. 19</t>
  </si>
  <si>
    <t>MOV. 20</t>
  </si>
  <si>
    <t>MOV. 21</t>
  </si>
  <si>
    <t>MOV. 22</t>
  </si>
  <si>
    <t>MOV. 23</t>
  </si>
  <si>
    <t>MOV. 26</t>
  </si>
  <si>
    <t>MOV. 27</t>
  </si>
  <si>
    <t>MOV. 28</t>
  </si>
  <si>
    <t xml:space="preserve">TOTALE </t>
  </si>
  <si>
    <t>120240</t>
  </si>
  <si>
    <t>INN PG33 ACTIVE SKIN FL30</t>
  </si>
  <si>
    <t>120250</t>
  </si>
  <si>
    <t>INN PG33 CONTORNO OCCHI</t>
  </si>
  <si>
    <t>120260</t>
  </si>
  <si>
    <t>INN PG33 ACIDO JALURON.30</t>
  </si>
  <si>
    <t>120010</t>
  </si>
  <si>
    <t>INN PG33 RICH NIGHT CR100</t>
  </si>
  <si>
    <t>120300</t>
  </si>
  <si>
    <t>INN PG33 MASCHERA 50</t>
  </si>
  <si>
    <t>120120</t>
  </si>
  <si>
    <t>INN PG33 RICH NIGHT CR50</t>
  </si>
  <si>
    <t>172210</t>
  </si>
  <si>
    <t>INN COSM/U HYDRAT.CREAM50</t>
  </si>
  <si>
    <t>172200</t>
  </si>
  <si>
    <t>INN COSM/U CLEAN SCRUB120</t>
  </si>
  <si>
    <t>172220</t>
  </si>
  <si>
    <t>INN COSM/U NUTR.MOIST.50</t>
  </si>
  <si>
    <t>172231</t>
  </si>
  <si>
    <t>INN COSM/U DEO CR.24H 50</t>
  </si>
  <si>
    <t>172202</t>
  </si>
  <si>
    <t>INN COSM/U GEL A/SHAVE 75</t>
  </si>
  <si>
    <t>172230</t>
  </si>
  <si>
    <t>INN COSM/U SHAMP&amp;DOCCC120</t>
  </si>
  <si>
    <t>119010</t>
  </si>
  <si>
    <t>INN AUT.CREMAGEL PN/PM 50</t>
  </si>
  <si>
    <t>119025</t>
  </si>
  <si>
    <t>INN AUT.CR.A/NUTRIM.PS 50</t>
  </si>
  <si>
    <t>119015</t>
  </si>
  <si>
    <t>INN AUT.CR.A/NUTR.PN/PM50</t>
  </si>
  <si>
    <t>119020</t>
  </si>
  <si>
    <t>INN AUT.CREMAGEL PS/PS 50</t>
  </si>
  <si>
    <t>119050</t>
  </si>
  <si>
    <t>INN AUT.MASCHERA NUTRI</t>
  </si>
  <si>
    <t>119031</t>
  </si>
  <si>
    <t>INN AUT.LINFOTEN.COLLO 30</t>
  </si>
  <si>
    <t>119032</t>
  </si>
  <si>
    <t>INN AUT.PRIMER A/AGE</t>
  </si>
  <si>
    <t>119030</t>
  </si>
  <si>
    <t>INN AUT.SIERO LEVI/COMP30</t>
  </si>
  <si>
    <t>119040</t>
  </si>
  <si>
    <t>INN AUT.CONTORNO OCCHI 15</t>
  </si>
  <si>
    <t>119005</t>
  </si>
  <si>
    <t>INN AUT.SORGENTE TONIF120</t>
  </si>
  <si>
    <t>119001</t>
  </si>
  <si>
    <t>INN AUT.CR.DETER.PURIF120</t>
  </si>
  <si>
    <t>111700</t>
  </si>
  <si>
    <t>INN CREMA SPORT VS.50*</t>
  </si>
  <si>
    <t>111611</t>
  </si>
  <si>
    <t>INN MOISTURE OIL FL.70*</t>
  </si>
  <si>
    <t>110100</t>
  </si>
  <si>
    <t>INN DERMODIF.ATT.12+12H50</t>
  </si>
  <si>
    <t>110110</t>
  </si>
  <si>
    <t>INN DERMODIF.ATT.FL12+12H 70</t>
  </si>
  <si>
    <t>110120</t>
  </si>
  <si>
    <t>INN HYDRATING BANK 70</t>
  </si>
  <si>
    <t>110510</t>
  </si>
  <si>
    <t>INN CREMA HYDRATING VS.50</t>
  </si>
  <si>
    <t>110551</t>
  </si>
  <si>
    <t>INN SUP/EMUL.VISO/COLL70*</t>
  </si>
  <si>
    <t>110520</t>
  </si>
  <si>
    <t>INN CREMA HYDRATING TB.30</t>
  </si>
  <si>
    <t>120510</t>
  </si>
  <si>
    <t>INN ACIDI NUCL.C&amp;LABBRA30</t>
  </si>
  <si>
    <t>110600</t>
  </si>
  <si>
    <t>INN CREMA ORGANIC VS.50</t>
  </si>
  <si>
    <t>120600</t>
  </si>
  <si>
    <t>INN ACIDI NUCL.EMULS.MANI 120</t>
  </si>
  <si>
    <t>100110</t>
  </si>
  <si>
    <t>INN LAIT IRRADIÈ 400</t>
  </si>
  <si>
    <t>100120</t>
  </si>
  <si>
    <t>INN CR.GEL DETERGENTE 200</t>
  </si>
  <si>
    <t>124410</t>
  </si>
  <si>
    <t>INN ACQUA DOLCE OCCHI 200</t>
  </si>
  <si>
    <t>124610</t>
  </si>
  <si>
    <t>INN LOT.DEMAQ.OCCHI 125*</t>
  </si>
  <si>
    <t>111310</t>
  </si>
  <si>
    <t>INN CLEAN FACE TB.80</t>
  </si>
  <si>
    <t>100300</t>
  </si>
  <si>
    <t>INN CREMA EXFOLIANTE 50</t>
  </si>
  <si>
    <t>124600</t>
  </si>
  <si>
    <t>INN STRUCCANTE OCCHI 28</t>
  </si>
  <si>
    <t>120310</t>
  </si>
  <si>
    <t>INN SKIN SPOT CREMA 50</t>
  </si>
  <si>
    <t>160110</t>
  </si>
  <si>
    <t>INN COUP.TONICO DELIC.120</t>
  </si>
  <si>
    <t>160200</t>
  </si>
  <si>
    <t>INN COUP.DAY CREAM 50</t>
  </si>
  <si>
    <t>124120</t>
  </si>
  <si>
    <t>INN COUP.GELATINE EYE 20</t>
  </si>
  <si>
    <t>160100</t>
  </si>
  <si>
    <t>INN COUP.TONICO DELIC200*</t>
  </si>
  <si>
    <t>121650</t>
  </si>
  <si>
    <t>INN COLLASTINE NOTTE</t>
  </si>
  <si>
    <t>121500</t>
  </si>
  <si>
    <t>INN COLLASTINE TB.30</t>
  </si>
  <si>
    <t>121610</t>
  </si>
  <si>
    <t>INN COLLASTINE TB.65</t>
  </si>
  <si>
    <t>124010</t>
  </si>
  <si>
    <t>INN COLLASTINE OCCHI TB20</t>
  </si>
  <si>
    <t>121900</t>
  </si>
  <si>
    <t>INN BODY COLLASTINE 200</t>
  </si>
  <si>
    <t>121700</t>
  </si>
  <si>
    <t>INN COLLASTINE SIERO</t>
  </si>
  <si>
    <t>140000</t>
  </si>
  <si>
    <t>INN 41 CLEANS.LOTION 120</t>
  </si>
  <si>
    <t>140100</t>
  </si>
  <si>
    <t>INN 41 SPECIAL TONIC 120</t>
  </si>
  <si>
    <t>140200</t>
  </si>
  <si>
    <t>INN 41 SPECIAL CREAM-A 50</t>
  </si>
  <si>
    <t>152010</t>
  </si>
  <si>
    <t>INN BODY CELLULIT.CR.150*</t>
  </si>
  <si>
    <t>152230</t>
  </si>
  <si>
    <t>INN BODY OIL DRY DE&amp;S100*</t>
  </si>
  <si>
    <t>151320</t>
  </si>
  <si>
    <t>INN BODY DEO VP N/S/ALLUM</t>
  </si>
  <si>
    <t>152250</t>
  </si>
  <si>
    <t>INN BODY COLLASTINE 200*</t>
  </si>
  <si>
    <t>151900</t>
  </si>
  <si>
    <t>INN BODY EXFOLIATING 200*</t>
  </si>
  <si>
    <t>198325</t>
  </si>
  <si>
    <t>INN SUN TAN DOPPIA INTENS 150</t>
  </si>
  <si>
    <t>198050</t>
  </si>
  <si>
    <t>INN SUN HUILE TAN (7) 200</t>
  </si>
  <si>
    <t>198023</t>
  </si>
  <si>
    <t>INN SUN EMUL.TAN (30) 200</t>
  </si>
  <si>
    <t>198030</t>
  </si>
  <si>
    <t>INN SUN/A TAN MOIS.OIL200</t>
  </si>
  <si>
    <t>198022</t>
  </si>
  <si>
    <t>INN SUN LAITTAN WP(6)200*</t>
  </si>
  <si>
    <t>198065</t>
  </si>
  <si>
    <t>INN SUN COLLAST.BD(15)200</t>
  </si>
  <si>
    <t>198066</t>
  </si>
  <si>
    <t>INN SUN COLLAST.BD(30)200</t>
  </si>
  <si>
    <t>198067</t>
  </si>
  <si>
    <t>INN SUN COLLAST.AFTER 200</t>
  </si>
  <si>
    <t>198063</t>
  </si>
  <si>
    <t>INN SUN COLLAST.V&amp;C(30)80</t>
  </si>
  <si>
    <t>198015</t>
  </si>
  <si>
    <t>INN SUN TAN CREMA GEL 80</t>
  </si>
  <si>
    <t>198064</t>
  </si>
  <si>
    <t>INN SUN COLLAST.V&amp;C(30)30</t>
  </si>
  <si>
    <t>198090</t>
  </si>
  <si>
    <t>INN SUN DOCCIA BRZ TAN200</t>
  </si>
  <si>
    <t>198061</t>
  </si>
  <si>
    <t>INN SUN COLLASTINE (15)80</t>
  </si>
  <si>
    <t>198100</t>
  </si>
  <si>
    <t>INN SUN STICK TAN IPOALL.</t>
  </si>
  <si>
    <t>198310</t>
  </si>
  <si>
    <t>INN SUN FISSAT.ABBRON200*</t>
  </si>
  <si>
    <t>198330TB</t>
  </si>
  <si>
    <t>INN SUN TAN ULT50(50)+100 198330</t>
  </si>
  <si>
    <t>198300MED</t>
  </si>
  <si>
    <t>INN SUN TAN ACCEL(16) 100</t>
  </si>
  <si>
    <t>198340</t>
  </si>
  <si>
    <t>INN SUN/AFT.TAN A/RUGHE50</t>
  </si>
  <si>
    <t>198331</t>
  </si>
  <si>
    <t>INN SUN TAN VISO (50+) 50</t>
  </si>
  <si>
    <t>198360</t>
  </si>
  <si>
    <t>INN SUN OLIO PROT.CAPELLI 125</t>
  </si>
  <si>
    <t>198320</t>
  </si>
  <si>
    <t>INN SUN FRAG.CAPIL(20)200</t>
  </si>
  <si>
    <t xml:space="preserve">CODICE ART. </t>
  </si>
  <si>
    <t xml:space="preserve">PEZZI </t>
  </si>
  <si>
    <t xml:space="preserve">IMPORTO </t>
  </si>
  <si>
    <t>COSMETICA INNOXA</t>
  </si>
  <si>
    <r>
      <rPr>
        <sz val="12"/>
        <rFont val="Calibri"/>
        <family val="2"/>
        <scheme val="minor"/>
      </rPr>
      <t>06471
QUEGUAPA PANTALONE nero 46</t>
    </r>
  </si>
  <si>
    <r>
      <rPr>
        <sz val="12"/>
        <rFont val="Calibri"/>
        <family val="2"/>
        <scheme val="minor"/>
      </rPr>
      <t>143NS360
NO SECRET LEGGINS beige 42</t>
    </r>
  </si>
  <si>
    <r>
      <rPr>
        <sz val="12"/>
        <rFont val="Calibri"/>
        <family val="2"/>
        <scheme val="minor"/>
      </rPr>
      <t>19ISK50272
SHIKI CARDIGAN nero XS</t>
    </r>
  </si>
  <si>
    <r>
      <rPr>
        <sz val="12"/>
        <rFont val="Calibri"/>
        <family val="2"/>
        <scheme val="minor"/>
      </rPr>
      <t>2B002
TWENTY EASY JEANS SABBIA 31</t>
    </r>
  </si>
  <si>
    <r>
      <rPr>
        <sz val="12"/>
        <rFont val="Calibri"/>
        <family val="2"/>
        <scheme val="minor"/>
      </rPr>
      <t>2B002
TWENTY EASY JEANS JEANS 30</t>
    </r>
  </si>
  <si>
    <r>
      <rPr>
        <sz val="12"/>
        <rFont val="Calibri"/>
        <family val="2"/>
        <scheme val="minor"/>
      </rPr>
      <t>30208103
REVISE PANTALONE nero 44</t>
    </r>
  </si>
  <si>
    <r>
      <rPr>
        <sz val="12"/>
        <rFont val="Calibri"/>
        <family val="2"/>
        <scheme val="minor"/>
      </rPr>
      <t>3ATOMO/A
MONOCROM PANTALONE beige 30</t>
    </r>
  </si>
  <si>
    <r>
      <rPr>
        <sz val="12"/>
        <rFont val="Calibri"/>
        <family val="2"/>
        <scheme val="minor"/>
      </rPr>
      <t>50000
ZAHIR PANTALONE multicolore 42</t>
    </r>
  </si>
  <si>
    <r>
      <rPr>
        <sz val="12"/>
        <rFont val="Calibri"/>
        <family val="2"/>
        <scheme val="minor"/>
      </rPr>
      <t>53884533
ZAHIR PANTALONE NERO/ORO M</t>
    </r>
  </si>
  <si>
    <r>
      <rPr>
        <sz val="12"/>
        <rFont val="Calibri"/>
        <family val="2"/>
        <scheme val="minor"/>
      </rPr>
      <t>602
MARIUCCIA MILANO PANTALONE verde S</t>
    </r>
  </si>
  <si>
    <r>
      <rPr>
        <sz val="12"/>
        <rFont val="Calibri"/>
        <family val="2"/>
        <scheme val="minor"/>
      </rPr>
      <t>8216
SOUVENIR PANTALONE rosso S</t>
    </r>
  </si>
  <si>
    <r>
      <rPr>
        <sz val="12"/>
        <rFont val="Calibri"/>
        <family val="2"/>
        <scheme val="minor"/>
      </rPr>
      <t>ATDR029
ATTIC AND BARN ABITO nero S</t>
    </r>
  </si>
  <si>
    <r>
      <rPr>
        <sz val="12"/>
        <rFont val="Calibri"/>
        <family val="2"/>
        <scheme val="minor"/>
      </rPr>
      <t>B407
KONTATTO LEGGINS beige M</t>
    </r>
  </si>
  <si>
    <r>
      <rPr>
        <sz val="12"/>
        <rFont val="Calibri"/>
        <family val="2"/>
        <scheme val="minor"/>
      </rPr>
      <t>BSPAN19
RAME PANTALONE nero 44</t>
    </r>
  </si>
  <si>
    <r>
      <rPr>
        <sz val="12"/>
        <rFont val="Calibri"/>
        <family val="2"/>
        <scheme val="minor"/>
      </rPr>
      <t>CALLA
MARCHE 21 PANTALONE blu 44</t>
    </r>
  </si>
  <si>
    <r>
      <rPr>
        <sz val="12"/>
        <rFont val="Calibri"/>
        <family val="2"/>
        <scheme val="minor"/>
      </rPr>
      <t>E15201.46.999
LUCILLE PANTALONE nero 44</t>
    </r>
  </si>
  <si>
    <r>
      <rPr>
        <sz val="12"/>
        <rFont val="Calibri"/>
        <family val="2"/>
        <scheme val="minor"/>
      </rPr>
      <t>EP37B037
TWENTY EASY JEANS SABBIA 29</t>
    </r>
  </si>
  <si>
    <r>
      <rPr>
        <sz val="12"/>
        <rFont val="Calibri"/>
        <family val="2"/>
        <scheme val="minor"/>
      </rPr>
      <t>FD127
FALORMA BERMUDA nero S</t>
    </r>
  </si>
  <si>
    <r>
      <rPr>
        <sz val="12"/>
        <rFont val="Calibri"/>
        <family val="2"/>
        <scheme val="minor"/>
      </rPr>
      <t>FOLGARIA
CAPSULE PANTALONE nero S</t>
    </r>
  </si>
  <si>
    <r>
      <rPr>
        <sz val="12"/>
        <rFont val="Calibri"/>
        <family val="2"/>
        <scheme val="minor"/>
      </rPr>
      <t>FOLGARIA
CAPSULE PANTALONE nero L</t>
    </r>
  </si>
  <si>
    <r>
      <rPr>
        <sz val="12"/>
        <rFont val="Calibri"/>
        <family val="2"/>
        <scheme val="minor"/>
      </rPr>
      <t>FP3B2024
TWENTY EASY JEANS marrone 28</t>
    </r>
  </si>
  <si>
    <r>
      <rPr>
        <sz val="12"/>
        <rFont val="Calibri"/>
        <family val="2"/>
        <scheme val="minor"/>
      </rPr>
      <t>HI8EG100
KING KONG PANTALONE FANTASIA 42</t>
    </r>
  </si>
  <si>
    <r>
      <rPr>
        <sz val="12"/>
        <rFont val="Calibri"/>
        <family val="2"/>
        <scheme val="minor"/>
      </rPr>
      <t>I4/E/E03640
EGÒ PANTALONE nero 26</t>
    </r>
  </si>
  <si>
    <r>
      <rPr>
        <sz val="12"/>
        <rFont val="Calibri"/>
        <family val="2"/>
        <scheme val="minor"/>
      </rPr>
      <t>K180-038
KATE PANTALONE BIANCO/NERO 42</t>
    </r>
  </si>
  <si>
    <r>
      <rPr>
        <sz val="12"/>
        <rFont val="Calibri"/>
        <family val="2"/>
        <scheme val="minor"/>
      </rPr>
      <t>K180-038
KATE PANTALONE BIANCO/NERO 40</t>
    </r>
  </si>
  <si>
    <r>
      <rPr>
        <sz val="12"/>
        <rFont val="Calibri"/>
        <family val="2"/>
        <scheme val="minor"/>
      </rPr>
      <t>LFPA500
LIFEIT PANTALONE verde 30</t>
    </r>
  </si>
  <si>
    <r>
      <rPr>
        <sz val="12"/>
        <rFont val="Calibri"/>
        <family val="2"/>
        <scheme val="minor"/>
      </rPr>
      <t>NEW BARZA
HAIKURE PANTALONE blu 28</t>
    </r>
  </si>
  <si>
    <r>
      <rPr>
        <sz val="12"/>
        <rFont val="Calibri"/>
        <family val="2"/>
        <scheme val="minor"/>
      </rPr>
      <t>NEW CENTAURIS
HAIKURE PANTALONE SENAPE 28</t>
    </r>
  </si>
  <si>
    <r>
      <rPr>
        <sz val="12"/>
        <rFont val="Calibri"/>
        <family val="2"/>
        <scheme val="minor"/>
      </rPr>
      <t>OVER
DIVEDIVINE PANTALONE verde 42</t>
    </r>
  </si>
  <si>
    <r>
      <rPr>
        <sz val="12"/>
        <rFont val="Calibri"/>
        <family val="2"/>
        <scheme val="minor"/>
      </rPr>
      <t>P019
NIKAMO PANTALONE blu 42</t>
    </r>
  </si>
  <si>
    <r>
      <rPr>
        <sz val="12"/>
        <rFont val="Calibri"/>
        <family val="2"/>
        <scheme val="minor"/>
      </rPr>
      <t>P78ACVPM07
PLEASE JEANS beige L</t>
    </r>
  </si>
  <si>
    <r>
      <rPr>
        <sz val="12"/>
        <rFont val="Calibri"/>
        <family val="2"/>
        <scheme val="minor"/>
      </rPr>
      <t>P908H411
PLEASE PANTALONE blu L</t>
    </r>
  </si>
  <si>
    <r>
      <rPr>
        <sz val="12"/>
        <rFont val="Calibri"/>
        <family val="2"/>
        <scheme val="minor"/>
      </rPr>
      <t>P908H412
PLEASE PANTALONE nero L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</si>
  <si>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99,00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</si>
  <si>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105,00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</si>
  <si>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165,00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</si>
  <si>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207,00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</si>
  <si>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146,00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</si>
  <si>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69,00</t>
    </r>
  </si>
  <si>
    <r>
      <rPr>
        <sz val="12"/>
        <rFont val="Calibri"/>
        <family val="2"/>
        <scheme val="minor"/>
      </rPr>
      <t>€ 93,00</t>
    </r>
  </si>
  <si>
    <r>
      <rPr>
        <sz val="12"/>
        <rFont val="Calibri"/>
        <family val="2"/>
        <scheme val="minor"/>
      </rPr>
      <t>€ 87,00</t>
    </r>
  </si>
  <si>
    <r>
      <rPr>
        <sz val="12"/>
        <rFont val="Calibri"/>
        <family val="2"/>
        <scheme val="minor"/>
      </rPr>
      <t>€ 89,00</t>
    </r>
  </si>
  <si>
    <r>
      <rPr>
        <sz val="12"/>
        <rFont val="Calibri"/>
        <family val="2"/>
        <scheme val="minor"/>
      </rPr>
      <t>€ 98,00</t>
    </r>
  </si>
  <si>
    <r>
      <rPr>
        <sz val="12"/>
        <rFont val="Calibri"/>
        <family val="2"/>
        <scheme val="minor"/>
      </rPr>
      <t>€ 99,00</t>
    </r>
  </si>
  <si>
    <r>
      <rPr>
        <sz val="12"/>
        <rFont val="Calibri"/>
        <family val="2"/>
        <scheme val="minor"/>
      </rPr>
      <t>€ 110,00</t>
    </r>
  </si>
  <si>
    <r>
      <rPr>
        <sz val="12"/>
        <rFont val="Calibri"/>
        <family val="2"/>
        <scheme val="minor"/>
      </rPr>
      <t>€ 160,00</t>
    </r>
  </si>
  <si>
    <r>
      <rPr>
        <sz val="12"/>
        <rFont val="Calibri"/>
        <family val="2"/>
        <scheme val="minor"/>
      </rPr>
      <t>€ 79,00</t>
    </r>
  </si>
  <si>
    <r>
      <rPr>
        <sz val="12"/>
        <rFont val="Calibri"/>
        <family val="2"/>
        <scheme val="minor"/>
      </rPr>
      <t>€ 109,00</t>
    </r>
  </si>
  <si>
    <r>
      <rPr>
        <sz val="12"/>
        <rFont val="Calibri"/>
        <family val="2"/>
        <scheme val="minor"/>
      </rPr>
      <t>€ 60,00</t>
    </r>
  </si>
  <si>
    <r>
      <rPr>
        <sz val="12"/>
        <rFont val="Calibri"/>
        <family val="2"/>
        <scheme val="minor"/>
      </rPr>
      <t>€ 67,50</t>
    </r>
  </si>
  <si>
    <r>
      <rPr>
        <sz val="12"/>
        <rFont val="Calibri"/>
        <family val="2"/>
        <scheme val="minor"/>
      </rPr>
      <t>€ 200,00</t>
    </r>
  </si>
  <si>
    <r>
      <rPr>
        <sz val="12"/>
        <rFont val="Calibri"/>
        <family val="2"/>
        <scheme val="minor"/>
      </rPr>
      <t>€ 54,00</t>
    </r>
  </si>
  <si>
    <r>
      <rPr>
        <sz val="12"/>
        <rFont val="Calibri"/>
        <family val="2"/>
        <scheme val="minor"/>
      </rPr>
      <t>€ 247,00</t>
    </r>
  </si>
  <si>
    <r>
      <rPr>
        <sz val="12"/>
        <rFont val="Calibri"/>
        <family val="2"/>
        <scheme val="minor"/>
      </rPr>
      <t>€ 213,50</t>
    </r>
  </si>
  <si>
    <r>
      <rPr>
        <sz val="12"/>
        <rFont val="Calibri"/>
        <family val="2"/>
        <scheme val="minor"/>
      </rPr>
      <t>€ 105,00</t>
    </r>
  </si>
  <si>
    <r>
      <rPr>
        <sz val="12"/>
        <rFont val="Calibri"/>
        <family val="2"/>
        <scheme val="minor"/>
      </rPr>
      <t>€ 165,00</t>
    </r>
  </si>
  <si>
    <r>
      <rPr>
        <sz val="12"/>
        <rFont val="Calibri"/>
        <family val="2"/>
        <scheme val="minor"/>
      </rPr>
      <t>€ 207,00</t>
    </r>
  </si>
  <si>
    <r>
      <rPr>
        <sz val="12"/>
        <rFont val="Calibri"/>
        <family val="2"/>
        <scheme val="minor"/>
      </rPr>
      <t>€ 95,00</t>
    </r>
  </si>
  <si>
    <r>
      <rPr>
        <sz val="12"/>
        <rFont val="Calibri"/>
        <family val="2"/>
        <scheme val="minor"/>
      </rPr>
      <t>€ 81,00</t>
    </r>
  </si>
  <si>
    <r>
      <rPr>
        <sz val="12"/>
        <rFont val="Calibri"/>
        <family val="2"/>
        <scheme val="minor"/>
      </rPr>
      <t>€ 146,00</t>
    </r>
  </si>
  <si>
    <r>
      <rPr>
        <sz val="12"/>
        <rFont val="Calibri"/>
        <family val="2"/>
        <scheme val="minor"/>
      </rPr>
      <t>€ 106,50</t>
    </r>
  </si>
  <si>
    <r>
      <rPr>
        <sz val="12"/>
        <rFont val="Calibri"/>
        <family val="2"/>
        <scheme val="minor"/>
      </rPr>
      <t>€ 96,00</t>
    </r>
  </si>
  <si>
    <r>
      <rPr>
        <sz val="12"/>
        <rFont val="Calibri"/>
        <family val="2"/>
        <scheme val="minor"/>
      </rPr>
      <t>€ 161,00</t>
    </r>
  </si>
  <si>
    <r>
      <rPr>
        <sz val="12"/>
        <rFont val="Calibri"/>
        <family val="2"/>
        <scheme val="minor"/>
      </rPr>
      <t>€ 132,00</t>
    </r>
  </si>
  <si>
    <r>
      <rPr>
        <sz val="12"/>
        <rFont val="Calibri"/>
        <family val="2"/>
        <scheme val="minor"/>
      </rPr>
      <t>€ 137,00</t>
    </r>
  </si>
  <si>
    <r>
      <rPr>
        <sz val="12"/>
        <rFont val="Calibri"/>
        <family val="2"/>
        <scheme val="minor"/>
      </rPr>
      <t>€ 59,00</t>
    </r>
  </si>
  <si>
    <r>
      <rPr>
        <sz val="12"/>
        <rFont val="Calibri"/>
        <family val="2"/>
        <scheme val="minor"/>
      </rPr>
      <t>€ 69,00</t>
    </r>
  </si>
  <si>
    <r>
      <rPr>
        <vertAlign val="superscript"/>
        <sz val="12"/>
        <rFont val="Calibri"/>
        <family val="2"/>
        <scheme val="minor"/>
      </rPr>
      <t xml:space="preserve">P975B3IA  </t>
    </r>
    <r>
      <rPr>
        <sz val="12"/>
        <rFont val="Calibri"/>
        <family val="2"/>
        <scheme val="minor"/>
      </rPr>
      <t>PLEASE PANTALONE SABBIA XS</t>
    </r>
  </si>
  <si>
    <r>
      <rPr>
        <vertAlign val="superscript"/>
        <sz val="12"/>
        <rFont val="Calibri"/>
        <family val="2"/>
        <scheme val="minor"/>
      </rPr>
      <t xml:space="preserve">P975B3IA   </t>
    </r>
    <r>
      <rPr>
        <sz val="12"/>
        <rFont val="Calibri"/>
        <family val="2"/>
        <scheme val="minor"/>
      </rPr>
      <t>PLEASE PANTALONE SABBIA M</t>
    </r>
  </si>
  <si>
    <t>P975D101 PLEASE PANTALONE bordeaux XS</t>
  </si>
  <si>
    <r>
      <rPr>
        <vertAlign val="superscript"/>
        <sz val="12"/>
        <rFont val="Calibri"/>
        <family val="2"/>
        <scheme val="minor"/>
      </rPr>
      <t xml:space="preserve">P9994605 </t>
    </r>
    <r>
      <rPr>
        <sz val="12"/>
        <rFont val="Calibri"/>
        <family val="2"/>
        <scheme val="minor"/>
      </rPr>
      <t>IMPERIAL PANTALONE NOCCIOLA M</t>
    </r>
  </si>
  <si>
    <r>
      <rPr>
        <vertAlign val="superscript"/>
        <sz val="12"/>
        <rFont val="Calibri"/>
        <family val="2"/>
        <scheme val="minor"/>
      </rPr>
      <t xml:space="preserve">P9994605 </t>
    </r>
    <r>
      <rPr>
        <sz val="12"/>
        <rFont val="Calibri"/>
        <family val="2"/>
        <scheme val="minor"/>
      </rPr>
      <t>IMPERIAL PANTALONE beige XS</t>
    </r>
  </si>
  <si>
    <r>
      <rPr>
        <vertAlign val="superscript"/>
        <sz val="12"/>
        <rFont val="Calibri"/>
        <family val="2"/>
        <scheme val="minor"/>
      </rPr>
      <t xml:space="preserve">PAN1658  </t>
    </r>
    <r>
      <rPr>
        <sz val="12"/>
        <rFont val="Calibri"/>
        <family val="2"/>
        <scheme val="minor"/>
      </rPr>
      <t>ROBERTA BIAGI PANTALONE CAMMELLO 40</t>
    </r>
  </si>
  <si>
    <t>PAN1813  ROBERTA BIAGI PANTALONE verde 42</t>
  </si>
  <si>
    <t>PANATNEO  CHAPEAU PANTALONE blu 40</t>
  </si>
  <si>
    <r>
      <rPr>
        <vertAlign val="superscript"/>
        <sz val="12"/>
        <rFont val="Calibri"/>
        <family val="2"/>
        <scheme val="minor"/>
      </rPr>
      <t xml:space="preserve">PBCQGAR </t>
    </r>
    <r>
      <rPr>
        <sz val="12"/>
        <rFont val="Calibri"/>
        <family val="2"/>
        <scheme val="minor"/>
      </rPr>
      <t>DIXIE PANTALONE GIALLO/BLU S</t>
    </r>
  </si>
  <si>
    <r>
      <rPr>
        <vertAlign val="superscript"/>
        <sz val="12"/>
        <rFont val="Calibri"/>
        <family val="2"/>
        <scheme val="minor"/>
      </rPr>
      <t xml:space="preserve">PBMDIAH  </t>
    </r>
    <r>
      <rPr>
        <sz val="12"/>
        <rFont val="Calibri"/>
        <family val="2"/>
        <scheme val="minor"/>
      </rPr>
      <t>DIXIE PANTALONE multicolore S</t>
    </r>
  </si>
  <si>
    <r>
      <rPr>
        <vertAlign val="superscript"/>
        <sz val="12"/>
        <rFont val="Calibri"/>
        <family val="2"/>
        <scheme val="minor"/>
      </rPr>
      <t xml:space="preserve">PBMDIAH </t>
    </r>
    <r>
      <rPr>
        <sz val="12"/>
        <rFont val="Calibri"/>
        <family val="2"/>
        <scheme val="minor"/>
      </rPr>
      <t>DIXIE PANTALONE multicolore XS</t>
    </r>
  </si>
  <si>
    <r>
      <rPr>
        <vertAlign val="superscript"/>
        <sz val="12"/>
        <rFont val="Calibri"/>
        <family val="2"/>
        <scheme val="minor"/>
      </rPr>
      <t xml:space="preserve">RBBSIR901 </t>
    </r>
    <r>
      <rPr>
        <sz val="12"/>
        <rFont val="Calibri"/>
        <family val="2"/>
        <scheme val="minor"/>
      </rPr>
      <t>SCEE BLUSA nero M</t>
    </r>
  </si>
  <si>
    <t>S2611010  SUOLI PANTALONE nero 42</t>
  </si>
  <si>
    <t>S2611010 SUOLI PANTALONE nero 40</t>
  </si>
  <si>
    <t>S2611010  SUOLI PANTALONE nero 38</t>
  </si>
  <si>
    <r>
      <rPr>
        <vertAlign val="superscript"/>
        <sz val="12"/>
        <rFont val="Calibri"/>
        <family val="2"/>
        <scheme val="minor"/>
      </rPr>
      <t xml:space="preserve">STOCCOLMA </t>
    </r>
    <r>
      <rPr>
        <sz val="12"/>
        <rFont val="Calibri"/>
        <family val="2"/>
        <scheme val="minor"/>
      </rPr>
      <t>HAIKURE PANTALONE blu 30</t>
    </r>
  </si>
  <si>
    <t>TV1272 VICOLO PANTALONE nero M</t>
  </si>
  <si>
    <t>VA16 VERY SIMPLE PANTALONE blu 42</t>
  </si>
  <si>
    <r>
      <rPr>
        <vertAlign val="superscript"/>
        <sz val="12"/>
        <rFont val="Calibri"/>
        <family val="2"/>
        <scheme val="minor"/>
      </rPr>
      <t xml:space="preserve">WBP041 </t>
    </r>
    <r>
      <rPr>
        <sz val="12"/>
        <rFont val="Calibri"/>
        <family val="2"/>
        <scheme val="minor"/>
      </rPr>
      <t>CARTA GIACCA CELESTE S</t>
    </r>
  </si>
  <si>
    <r>
      <rPr>
        <vertAlign val="superscript"/>
        <sz val="12"/>
        <rFont val="Calibri"/>
        <family val="2"/>
        <scheme val="minor"/>
      </rPr>
      <t xml:space="preserve">Y151 </t>
    </r>
    <r>
      <rPr>
        <sz val="12"/>
        <rFont val="Calibri"/>
        <family val="2"/>
        <scheme val="minor"/>
      </rPr>
      <t>VIVIA PANTALONE nero L</t>
    </r>
  </si>
  <si>
    <t>Y342 VIVIA PANTALONE multicolore S</t>
  </si>
  <si>
    <r>
      <rPr>
        <vertAlign val="superscript"/>
        <sz val="12"/>
        <rFont val="Calibri"/>
        <family val="2"/>
        <scheme val="minor"/>
      </rPr>
      <t xml:space="preserve">ZERMATT </t>
    </r>
    <r>
      <rPr>
        <sz val="12"/>
        <rFont val="Calibri"/>
        <family val="2"/>
        <scheme val="minor"/>
      </rPr>
      <t>HAIKURE PANTALONE verde 29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</si>
  <si>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57,00</t>
    </r>
  </si>
  <si>
    <r>
      <rPr>
        <sz val="12"/>
        <rFont val="Calibri"/>
        <family val="2"/>
        <scheme val="minor"/>
      </rPr>
      <t>€ 57,00</t>
    </r>
  </si>
  <si>
    <r>
      <rPr>
        <sz val="12"/>
        <rFont val="Calibri"/>
        <family val="2"/>
        <scheme val="minor"/>
      </rPr>
      <t>€ 65,00</t>
    </r>
  </si>
  <si>
    <r>
      <rPr>
        <sz val="12"/>
        <rFont val="Calibri"/>
        <family val="2"/>
        <scheme val="minor"/>
      </rPr>
      <t>€ 88,00</t>
    </r>
  </si>
  <si>
    <r>
      <rPr>
        <sz val="12"/>
        <rFont val="Calibri"/>
        <family val="2"/>
        <scheme val="minor"/>
      </rPr>
      <t>€ 216,00</t>
    </r>
  </si>
  <si>
    <r>
      <rPr>
        <sz val="12"/>
        <rFont val="Calibri"/>
        <family val="2"/>
        <scheme val="minor"/>
      </rPr>
      <t>€ 155,00</t>
    </r>
  </si>
  <si>
    <r>
      <rPr>
        <sz val="12"/>
        <rFont val="Calibri"/>
        <family val="2"/>
        <scheme val="minor"/>
      </rPr>
      <t>€ 76,50</t>
    </r>
  </si>
  <si>
    <r>
      <rPr>
        <sz val="12"/>
        <rFont val="Calibri"/>
        <family val="2"/>
        <scheme val="minor"/>
      </rPr>
      <t>€ 77,00</t>
    </r>
  </si>
  <si>
    <r>
      <rPr>
        <sz val="12"/>
        <rFont val="Calibri"/>
        <family val="2"/>
        <scheme val="minor"/>
      </rPr>
      <t>€ 120,00</t>
    </r>
  </si>
  <si>
    <r>
      <rPr>
        <sz val="12"/>
        <rFont val="Calibri"/>
        <family val="2"/>
        <scheme val="minor"/>
      </rPr>
      <t>€ 115,00</t>
    </r>
  </si>
  <si>
    <r>
      <rPr>
        <sz val="12"/>
        <rFont val="Calibri"/>
        <family val="2"/>
        <scheme val="minor"/>
      </rPr>
      <t>€ 127,50</t>
    </r>
  </si>
  <si>
    <t>I14243 ANNARITA N BLUSA FANTASIA 42</t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</si>
  <si>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70,00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</si>
  <si>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232,00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</si>
  <si>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119,00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</si>
  <si>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75,00</t>
    </r>
  </si>
  <si>
    <r>
      <rPr>
        <sz val="12"/>
        <rFont val="Calibri"/>
        <family val="2"/>
        <scheme val="minor"/>
      </rPr>
      <t>€ 66,00</t>
    </r>
  </si>
  <si>
    <r>
      <rPr>
        <sz val="12"/>
        <rFont val="Calibri"/>
        <family val="2"/>
        <scheme val="minor"/>
      </rPr>
      <t>€ 112,00</t>
    </r>
  </si>
  <si>
    <r>
      <rPr>
        <sz val="12"/>
        <rFont val="Calibri"/>
        <family val="2"/>
        <scheme val="minor"/>
      </rPr>
      <t>€ 179,00</t>
    </r>
  </si>
  <si>
    <r>
      <rPr>
        <sz val="12"/>
        <rFont val="Calibri"/>
        <family val="2"/>
        <scheme val="minor"/>
      </rPr>
      <t>€ 219,00</t>
    </r>
  </si>
  <si>
    <r>
      <rPr>
        <sz val="12"/>
        <rFont val="Calibri"/>
        <family val="2"/>
        <scheme val="minor"/>
      </rPr>
      <t>€ 74,00</t>
    </r>
  </si>
  <si>
    <r>
      <rPr>
        <sz val="12"/>
        <rFont val="Calibri"/>
        <family val="2"/>
        <scheme val="minor"/>
      </rPr>
      <t>€ 85,00</t>
    </r>
  </si>
  <si>
    <r>
      <rPr>
        <sz val="12"/>
        <rFont val="Calibri"/>
        <family val="2"/>
        <scheme val="minor"/>
      </rPr>
      <t>€ 179,50</t>
    </r>
  </si>
  <si>
    <r>
      <rPr>
        <sz val="12"/>
        <rFont val="Calibri"/>
        <family val="2"/>
        <scheme val="minor"/>
      </rPr>
      <t>€ 145,00</t>
    </r>
  </si>
  <si>
    <r>
      <rPr>
        <sz val="12"/>
        <rFont val="Calibri"/>
        <family val="2"/>
        <scheme val="minor"/>
      </rPr>
      <t>€ 70,00</t>
    </r>
  </si>
  <si>
    <r>
      <rPr>
        <sz val="12"/>
        <rFont val="Calibri"/>
        <family val="2"/>
        <scheme val="minor"/>
      </rPr>
      <t>€ 114,00</t>
    </r>
  </si>
  <si>
    <r>
      <rPr>
        <sz val="12"/>
        <rFont val="Calibri"/>
        <family val="2"/>
        <scheme val="minor"/>
      </rPr>
      <t>€ 169,00</t>
    </r>
  </si>
  <si>
    <r>
      <rPr>
        <sz val="12"/>
        <rFont val="Calibri"/>
        <family val="2"/>
        <scheme val="minor"/>
      </rPr>
      <t>€ 100,00</t>
    </r>
  </si>
  <si>
    <r>
      <rPr>
        <sz val="12"/>
        <rFont val="Calibri"/>
        <family val="2"/>
        <scheme val="minor"/>
      </rPr>
      <t>€ 201,00</t>
    </r>
  </si>
  <si>
    <r>
      <rPr>
        <sz val="12"/>
        <rFont val="Calibri"/>
        <family val="2"/>
        <scheme val="minor"/>
      </rPr>
      <t>€ 231,00</t>
    </r>
  </si>
  <si>
    <r>
      <rPr>
        <sz val="12"/>
        <rFont val="Calibri"/>
        <family val="2"/>
        <scheme val="minor"/>
      </rPr>
      <t>€ 220,00</t>
    </r>
  </si>
  <si>
    <r>
      <rPr>
        <sz val="12"/>
        <rFont val="Calibri"/>
        <family val="2"/>
        <scheme val="minor"/>
      </rPr>
      <t>€ 227,00</t>
    </r>
  </si>
  <si>
    <r>
      <rPr>
        <sz val="12"/>
        <rFont val="Calibri"/>
        <family val="2"/>
        <scheme val="minor"/>
      </rPr>
      <t>€ 222,50</t>
    </r>
  </si>
  <si>
    <r>
      <rPr>
        <sz val="12"/>
        <rFont val="Calibri"/>
        <family val="2"/>
        <scheme val="minor"/>
      </rPr>
      <t>€ 172,50</t>
    </r>
  </si>
  <si>
    <r>
      <rPr>
        <sz val="12"/>
        <rFont val="Calibri"/>
        <family val="2"/>
        <scheme val="minor"/>
      </rPr>
      <t>€ 55,00</t>
    </r>
  </si>
  <si>
    <r>
      <rPr>
        <sz val="12"/>
        <rFont val="Calibri"/>
        <family val="2"/>
        <scheme val="minor"/>
      </rPr>
      <t>€ 232,00</t>
    </r>
  </si>
  <si>
    <r>
      <rPr>
        <sz val="12"/>
        <rFont val="Calibri"/>
        <family val="2"/>
        <scheme val="minor"/>
      </rPr>
      <t>€ 150,00</t>
    </r>
  </si>
  <si>
    <r>
      <rPr>
        <sz val="12"/>
        <rFont val="Calibri"/>
        <family val="2"/>
        <scheme val="minor"/>
      </rPr>
      <t>€ 119,00</t>
    </r>
  </si>
  <si>
    <r>
      <rPr>
        <sz val="12"/>
        <rFont val="Calibri"/>
        <family val="2"/>
        <scheme val="minor"/>
      </rPr>
      <t>€ 75,00</t>
    </r>
  </si>
  <si>
    <r>
      <rPr>
        <sz val="12"/>
        <rFont val="Calibri"/>
        <family val="2"/>
        <scheme val="minor"/>
      </rPr>
      <t>€ 164,00</t>
    </r>
  </si>
  <si>
    <t>034VES357 MIVITE ABITO rosso M</t>
  </si>
  <si>
    <t>034VESB8508 EVERIS ABITO BEIGE/MULTI L</t>
  </si>
  <si>
    <t>034VESB8508 EVERIS ABITO BEIGE/MULTI M</t>
  </si>
  <si>
    <t>047 COMPAGNIA ITALIANA ABITO nero 42</t>
  </si>
  <si>
    <t>151NS312 NO SECRET ABITO nero 46</t>
  </si>
  <si>
    <t>162034 MINUETO PANTALONCINO PINK S</t>
  </si>
  <si>
    <t>162034. MINUETO PANTALONCINO PINK L</t>
  </si>
  <si>
    <t>17443 MARAISLISE ABITO grigio L</t>
  </si>
  <si>
    <t>22E405 DEVOTION ABITO viola XS</t>
  </si>
  <si>
    <t>27136 LOU-LOU GONNA ARANCIO S</t>
  </si>
  <si>
    <t>30208603 REVISE BLUSA BIANCO/NERO S</t>
  </si>
  <si>
    <t>3657/5 ZAHIR GONNA multicolore S</t>
  </si>
  <si>
    <t>406 TDD ABITO nero 44</t>
  </si>
  <si>
    <t>53923023 ZAHIR CAPPOTTO nero 44</t>
  </si>
  <si>
    <t>53923023 ZAHIR CAPPOTTO nero 40</t>
  </si>
  <si>
    <t>53923023 ZAHIR CAPPOTTO nero 42</t>
  </si>
  <si>
    <t>61294003 REVISE TUTONE blu 44</t>
  </si>
  <si>
    <t>A9105B/T562. TROU AUX BICHES ABITO nero 44</t>
  </si>
  <si>
    <t>AC048TA VIN ET GIAN ABITO FANTASIA 44</t>
  </si>
  <si>
    <t>AT0A040023 ATTIC AND BARN ABITO blu S</t>
  </si>
  <si>
    <t>ATSH004 ATTIC AND BARN CAMICIA beige M</t>
  </si>
  <si>
    <t>ATSH006 ATTIC AND BARN CAMICIA verde S</t>
  </si>
  <si>
    <t>BLOSSOM LULU GONNA NERO/ROSSO S</t>
  </si>
  <si>
    <t>C908H614 PLEASE BLUSA BURRO L</t>
  </si>
  <si>
    <t>CITRINO MACRI ABITO nero M</t>
  </si>
  <si>
    <t>D 3027 ALVIERO MARTINI CAMICIA bianco 48</t>
  </si>
  <si>
    <t>FD074 FALORMA ABITO nero M</t>
  </si>
  <si>
    <t>FD082 FALORMA CAMICIONE bianco S</t>
  </si>
  <si>
    <t>FV8015AI11 FIXDESIGN GONNA marrone 46</t>
  </si>
  <si>
    <t>GATNGAQ DIXIE GONNA FANTASIA S</t>
  </si>
  <si>
    <t>GATNGAQ DIXIE GONNA FANTASIA L</t>
  </si>
  <si>
    <t>GS2610023 DIXIE GONNA rosa S</t>
  </si>
  <si>
    <r>
      <rPr>
        <sz val="12"/>
        <rFont val="Calibri"/>
        <family val="2"/>
        <scheme val="minor"/>
      </rPr>
      <t>I4/E/E03490
EGÒ BLUSA viola 44</t>
    </r>
  </si>
  <si>
    <r>
      <rPr>
        <sz val="12"/>
        <rFont val="Calibri"/>
        <family val="2"/>
        <scheme val="minor"/>
      </rPr>
      <t>KWAY
K-WAY GIACCA bianco L</t>
    </r>
  </si>
  <si>
    <r>
      <rPr>
        <sz val="12"/>
        <rFont val="Calibri"/>
        <family val="2"/>
        <scheme val="minor"/>
      </rPr>
      <t>L11034
SOALLURE ABITO beige S</t>
    </r>
  </si>
  <si>
    <r>
      <rPr>
        <sz val="12"/>
        <rFont val="Calibri"/>
        <family val="2"/>
        <scheme val="minor"/>
      </rPr>
      <t>L11034
SOALLURE ABITO beige XS</t>
    </r>
  </si>
  <si>
    <r>
      <rPr>
        <sz val="12"/>
        <rFont val="Calibri"/>
        <family val="2"/>
        <scheme val="minor"/>
      </rPr>
      <t>L11034
SOALLURE ABITO beige M</t>
    </r>
  </si>
  <si>
    <r>
      <rPr>
        <sz val="12"/>
        <rFont val="Calibri"/>
        <family val="2"/>
        <scheme val="minor"/>
      </rPr>
      <t>MN106
MN14 GONNA BLU/VERDE M</t>
    </r>
  </si>
  <si>
    <r>
      <rPr>
        <sz val="12"/>
        <rFont val="Calibri"/>
        <family val="2"/>
        <scheme val="minor"/>
      </rPr>
      <t>PGCH01
CHAPEAU PANTALONE BIANCO/NERO M</t>
    </r>
  </si>
  <si>
    <r>
      <rPr>
        <sz val="12"/>
        <rFont val="Calibri"/>
        <family val="2"/>
        <scheme val="minor"/>
      </rPr>
      <t>RQ76005
JE SUIS LE FLEUR GONNA nero XS</t>
    </r>
  </si>
  <si>
    <r>
      <rPr>
        <sz val="12"/>
        <rFont val="Calibri"/>
        <family val="2"/>
        <scheme val="minor"/>
      </rPr>
      <t>RQ76005
JE SUIS LE FLEUR GONNA nero S</t>
    </r>
  </si>
  <si>
    <r>
      <rPr>
        <sz val="12"/>
        <rFont val="Calibri"/>
        <family val="2"/>
        <scheme val="minor"/>
      </rPr>
      <t>RS0716
RUE BISQUIT ABITO nero 42</t>
    </r>
  </si>
  <si>
    <r>
      <rPr>
        <sz val="12"/>
        <rFont val="Calibri"/>
        <family val="2"/>
        <scheme val="minor"/>
      </rPr>
      <t>RW707915
RUE BISQUIT CAMICIA blu 40</t>
    </r>
  </si>
  <si>
    <r>
      <rPr>
        <sz val="12"/>
        <rFont val="Calibri"/>
        <family val="2"/>
        <scheme val="minor"/>
      </rPr>
      <t>SS623T
SCEE BLUSA blu L</t>
    </r>
  </si>
  <si>
    <r>
      <rPr>
        <sz val="12"/>
        <rFont val="Calibri"/>
        <family val="2"/>
        <scheme val="minor"/>
      </rPr>
      <t>T2015010
TESSA GONNA nero 40</t>
    </r>
  </si>
  <si>
    <r>
      <rPr>
        <sz val="12"/>
        <rFont val="Calibri"/>
        <family val="2"/>
        <scheme val="minor"/>
      </rPr>
      <t>TW53168S395
TUVÈ ABITO multicolore 44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</si>
  <si>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50,00</t>
    </r>
  </si>
  <si>
    <r>
      <rPr>
        <sz val="12"/>
        <rFont val="Calibri"/>
        <family val="2"/>
        <scheme val="minor"/>
      </rPr>
      <t>€ 50,00</t>
    </r>
  </si>
  <si>
    <r>
      <rPr>
        <sz val="12"/>
        <rFont val="Calibri"/>
        <family val="2"/>
        <scheme val="minor"/>
      </rPr>
      <t>€ 181,00</t>
    </r>
  </si>
  <si>
    <r>
      <rPr>
        <sz val="12"/>
        <rFont val="Calibri"/>
        <family val="2"/>
        <scheme val="minor"/>
      </rPr>
      <t>€ 176,00</t>
    </r>
  </si>
  <si>
    <r>
      <rPr>
        <sz val="12"/>
        <rFont val="Calibri"/>
        <family val="2"/>
        <scheme val="minor"/>
      </rPr>
      <t>€ 117,00</t>
    </r>
  </si>
  <si>
    <r>
      <rPr>
        <sz val="12"/>
        <rFont val="Calibri"/>
        <family val="2"/>
        <scheme val="minor"/>
      </rPr>
      <t>€ 86,00</t>
    </r>
  </si>
  <si>
    <r>
      <rPr>
        <sz val="12"/>
        <rFont val="Calibri"/>
        <family val="2"/>
        <scheme val="minor"/>
      </rPr>
      <t>€ 185,00</t>
    </r>
  </si>
  <si>
    <r>
      <rPr>
        <sz val="12"/>
        <rFont val="Calibri"/>
        <family val="2"/>
        <scheme val="minor"/>
      </rPr>
      <t>162045
MINUETO GIACCA PINK M</t>
    </r>
  </si>
  <si>
    <r>
      <rPr>
        <sz val="12"/>
        <rFont val="Calibri"/>
        <family val="2"/>
        <scheme val="minor"/>
      </rPr>
      <t>17ISK32516
SHOP ART MANTELLA ROSSO/NERO II</t>
    </r>
  </si>
  <si>
    <r>
      <rPr>
        <sz val="12"/>
        <rFont val="Calibri"/>
        <family val="2"/>
        <scheme val="minor"/>
      </rPr>
      <t>2512009
TESSA BLUSA CELESTE/ROSSO 44</t>
    </r>
  </si>
  <si>
    <r>
      <rPr>
        <sz val="12"/>
        <rFont val="Calibri"/>
        <family val="2"/>
        <scheme val="minor"/>
      </rPr>
      <t>2512009
TESSA BLUSA CELESTE/ROSSO 46</t>
    </r>
  </si>
  <si>
    <r>
      <rPr>
        <sz val="12"/>
        <rFont val="Calibri"/>
        <family val="2"/>
        <scheme val="minor"/>
      </rPr>
      <t>A65117T572
TROU AUX BICHES GIACCA nero 44</t>
    </r>
  </si>
  <si>
    <r>
      <rPr>
        <sz val="12"/>
        <rFont val="Calibri"/>
        <family val="2"/>
        <scheme val="minor"/>
      </rPr>
      <t>AF183066
MIMI MUA CARDIGAN FUXIA L</t>
    </r>
  </si>
  <si>
    <r>
      <rPr>
        <sz val="12"/>
        <rFont val="Calibri"/>
        <family val="2"/>
        <scheme val="minor"/>
      </rPr>
      <t>B3408
BOUTIQUE DE LA FEMME GIACCA grigio 42</t>
    </r>
  </si>
  <si>
    <r>
      <rPr>
        <sz val="12"/>
        <rFont val="Calibri"/>
        <family val="2"/>
        <scheme val="minor"/>
      </rPr>
      <t>C6 BYO 11 07 13
COCCINELLE PIUMINO nero 44</t>
    </r>
  </si>
  <si>
    <r>
      <rPr>
        <sz val="12"/>
        <rFont val="Calibri"/>
        <family val="2"/>
        <scheme val="minor"/>
      </rPr>
      <t>EI3EG026
TWENTY EASY GIACCA nero S</t>
    </r>
  </si>
  <si>
    <r>
      <rPr>
        <sz val="12"/>
        <rFont val="Calibri"/>
        <family val="2"/>
        <scheme val="minor"/>
      </rPr>
      <t>FD089
FALORMA GIACCA nero M</t>
    </r>
  </si>
  <si>
    <r>
      <rPr>
        <sz val="12"/>
        <rFont val="Calibri"/>
        <family val="2"/>
        <scheme val="minor"/>
      </rPr>
      <t>HE2010
KONTATTO BLUSA FANTASIA S</t>
    </r>
  </si>
  <si>
    <r>
      <rPr>
        <sz val="12"/>
        <rFont val="Calibri"/>
        <family val="2"/>
        <scheme val="minor"/>
      </rPr>
      <t>JO172105
GRETHA MILANO GIACCA grigio 44</t>
    </r>
  </si>
  <si>
    <r>
      <rPr>
        <sz val="12"/>
        <rFont val="Calibri"/>
        <family val="2"/>
        <scheme val="minor"/>
      </rPr>
      <t>KD80Q
IMPERIAL GIACCA NERO/ARANCIO S</t>
    </r>
  </si>
  <si>
    <r>
      <rPr>
        <sz val="12"/>
        <rFont val="Calibri"/>
        <family val="2"/>
        <scheme val="minor"/>
      </rPr>
      <t>LAANA
KOCCA CAMICIA verde M</t>
    </r>
  </si>
  <si>
    <r>
      <rPr>
        <sz val="12"/>
        <rFont val="Calibri"/>
        <family val="2"/>
        <scheme val="minor"/>
      </rPr>
      <t>MALIA
TOUPY BLUSA BEIGE/BLU/NERO S</t>
    </r>
  </si>
  <si>
    <r>
      <rPr>
        <sz val="12"/>
        <rFont val="Calibri"/>
        <family val="2"/>
        <scheme val="minor"/>
      </rPr>
      <t>MN521/A
MN14 GIACCA multicolore L</t>
    </r>
  </si>
  <si>
    <r>
      <rPr>
        <sz val="12"/>
        <rFont val="Calibri"/>
        <family val="2"/>
        <scheme val="minor"/>
      </rPr>
      <t>P33002
SOALLURE GIACCA bordeaux 42</t>
    </r>
  </si>
  <si>
    <r>
      <rPr>
        <sz val="12"/>
        <rFont val="Calibri"/>
        <family val="2"/>
        <scheme val="minor"/>
      </rPr>
      <t>PASTA
TOUPY BLUSA grigio M</t>
    </r>
  </si>
  <si>
    <r>
      <rPr>
        <sz val="12"/>
        <rFont val="Calibri"/>
        <family val="2"/>
        <scheme val="minor"/>
      </rPr>
      <t>S017UW0
IMPERIAL CHEMISIER BORD/MULTI S</t>
    </r>
  </si>
  <si>
    <r>
      <rPr>
        <sz val="12"/>
        <rFont val="Calibri"/>
        <family val="2"/>
        <scheme val="minor"/>
      </rPr>
      <t>SOLE
CHAPEAU CAPPOTTO bordeaux 44</t>
    </r>
  </si>
  <si>
    <r>
      <rPr>
        <sz val="12"/>
        <rFont val="Calibri"/>
        <family val="2"/>
        <scheme val="minor"/>
      </rPr>
      <t>TORI
FANFRELUCHES GILET nero S</t>
    </r>
  </si>
  <si>
    <r>
      <rPr>
        <sz val="12"/>
        <rFont val="Calibri"/>
        <family val="2"/>
        <scheme val="minor"/>
      </rPr>
      <t>TW33917U915
TUWÉ GIACCA nero 40</t>
    </r>
  </si>
  <si>
    <r>
      <rPr>
        <sz val="12"/>
        <rFont val="Calibri"/>
        <family val="2"/>
        <scheme val="minor"/>
      </rPr>
      <t>U873F003
DIXIE GIUBBINO nero L</t>
    </r>
  </si>
  <si>
    <r>
      <rPr>
        <sz val="12"/>
        <rFont val="Calibri"/>
        <family val="2"/>
        <scheme val="minor"/>
      </rPr>
      <t>ZAR60880
UNIQUE GIACCONE bordeaux 42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</si>
  <si>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170,00</t>
    </r>
  </si>
  <si>
    <r>
      <rPr>
        <sz val="12"/>
        <rFont val="Calibri"/>
        <family val="2"/>
        <scheme val="minor"/>
      </rPr>
      <t>€ 177,00</t>
    </r>
  </si>
  <si>
    <r>
      <rPr>
        <sz val="12"/>
        <rFont val="Calibri"/>
        <family val="2"/>
        <scheme val="minor"/>
      </rPr>
      <t>€ 139,00</t>
    </r>
  </si>
  <si>
    <r>
      <rPr>
        <sz val="12"/>
        <rFont val="Calibri"/>
        <family val="2"/>
        <scheme val="minor"/>
      </rPr>
      <t>€ 357,00</t>
    </r>
  </si>
  <si>
    <r>
      <rPr>
        <sz val="12"/>
        <rFont val="Calibri"/>
        <family val="2"/>
        <scheme val="minor"/>
      </rPr>
      <t>€ 49,95</t>
    </r>
  </si>
  <si>
    <r>
      <rPr>
        <sz val="12"/>
        <rFont val="Calibri"/>
        <family val="2"/>
        <scheme val="minor"/>
      </rPr>
      <t>€ 245,00</t>
    </r>
  </si>
  <si>
    <r>
      <rPr>
        <sz val="12"/>
        <rFont val="Calibri"/>
        <family val="2"/>
        <scheme val="minor"/>
      </rPr>
      <t>€ 73,00</t>
    </r>
  </si>
  <si>
    <r>
      <rPr>
        <sz val="12"/>
        <rFont val="Calibri"/>
        <family val="2"/>
        <scheme val="minor"/>
      </rPr>
      <t>€ 170,00</t>
    </r>
  </si>
  <si>
    <r>
      <rPr>
        <sz val="12"/>
        <rFont val="Calibri"/>
        <family val="2"/>
        <scheme val="minor"/>
      </rPr>
      <t>€ 184,00</t>
    </r>
  </si>
  <si>
    <r>
      <rPr>
        <sz val="12"/>
        <rFont val="Calibri"/>
        <family val="2"/>
        <scheme val="minor"/>
      </rPr>
      <t>€ 250,00</t>
    </r>
  </si>
  <si>
    <r>
      <rPr>
        <sz val="12"/>
        <rFont val="Calibri"/>
        <family val="2"/>
        <scheme val="minor"/>
      </rPr>
      <t>€ 209,00</t>
    </r>
  </si>
  <si>
    <r>
      <rPr>
        <sz val="12"/>
        <rFont val="Calibri"/>
        <family val="2"/>
        <scheme val="minor"/>
      </rPr>
      <t>€ 149,00</t>
    </r>
  </si>
  <si>
    <r>
      <rPr>
        <sz val="12"/>
        <rFont val="Calibri"/>
        <family val="2"/>
        <scheme val="minor"/>
      </rPr>
      <t>€ 153,00</t>
    </r>
  </si>
  <si>
    <r>
      <rPr>
        <sz val="12"/>
        <rFont val="Calibri"/>
        <family val="2"/>
        <scheme val="minor"/>
      </rPr>
      <t>€ 205,00</t>
    </r>
  </si>
  <si>
    <r>
      <rPr>
        <sz val="12"/>
        <rFont val="Calibri"/>
        <family val="2"/>
        <scheme val="minor"/>
      </rPr>
      <t>€ 195,00</t>
    </r>
  </si>
  <si>
    <t>04320 QUEGUAPA ABITO beige M</t>
  </si>
  <si>
    <r>
      <rPr>
        <vertAlign val="superscript"/>
        <sz val="12"/>
        <rFont val="Calibri"/>
        <family val="2"/>
        <scheme val="minor"/>
      </rPr>
      <t xml:space="preserve">13IMA21320   </t>
    </r>
    <r>
      <rPr>
        <sz val="12"/>
        <rFont val="Calibri"/>
        <family val="2"/>
        <scheme val="minor"/>
      </rPr>
      <t>MARIUCCIA MILANO GONNA bordeaux M</t>
    </r>
  </si>
  <si>
    <r>
      <rPr>
        <vertAlign val="superscript"/>
        <sz val="12"/>
        <rFont val="Calibri"/>
        <family val="2"/>
        <scheme val="minor"/>
      </rPr>
      <t xml:space="preserve">143NS360      </t>
    </r>
    <r>
      <rPr>
        <sz val="12"/>
        <rFont val="Calibri"/>
        <family val="2"/>
        <scheme val="minor"/>
      </rPr>
      <t>NO SECRET LEGGINS beige 44</t>
    </r>
  </si>
  <si>
    <r>
      <rPr>
        <vertAlign val="superscript"/>
        <sz val="12"/>
        <rFont val="Calibri"/>
        <family val="2"/>
        <scheme val="minor"/>
      </rPr>
      <t xml:space="preserve">143NS360    </t>
    </r>
    <r>
      <rPr>
        <sz val="12"/>
        <rFont val="Calibri"/>
        <family val="2"/>
        <scheme val="minor"/>
      </rPr>
      <t>NO SECRET LEGGINS beige 40</t>
    </r>
  </si>
  <si>
    <r>
      <rPr>
        <vertAlign val="superscript"/>
        <sz val="12"/>
        <rFont val="Calibri"/>
        <family val="2"/>
        <scheme val="minor"/>
      </rPr>
      <t xml:space="preserve">690         </t>
    </r>
    <r>
      <rPr>
        <sz val="12"/>
        <rFont val="Calibri"/>
        <family val="2"/>
        <scheme val="minor"/>
      </rPr>
      <t>EVERIS PANTALONE beige 40</t>
    </r>
  </si>
  <si>
    <t>A9105B/T562 TROU AUX BICHES ABITO nero 42</t>
  </si>
  <si>
    <t>A975G14 PLEASE ABITO SABBIA M</t>
  </si>
  <si>
    <t>AT0A020017. ATTIC AND BARN BLUSA bordeaux M</t>
  </si>
  <si>
    <t>B568. MARILEY PANTALONE verde XS</t>
  </si>
  <si>
    <r>
      <rPr>
        <vertAlign val="superscript"/>
        <sz val="12"/>
        <rFont val="Calibri"/>
        <family val="2"/>
        <scheme val="minor"/>
      </rPr>
      <t xml:space="preserve">E03698    </t>
    </r>
    <r>
      <rPr>
        <sz val="12"/>
        <rFont val="Calibri"/>
        <family val="2"/>
        <scheme val="minor"/>
      </rPr>
      <t>EGÒ GONNA blu 38</t>
    </r>
  </si>
  <si>
    <t>EC12745 SOUVENIR PANTALONE beige XS</t>
  </si>
  <si>
    <r>
      <rPr>
        <vertAlign val="superscript"/>
        <sz val="12"/>
        <rFont val="Calibri"/>
        <family val="2"/>
        <scheme val="minor"/>
      </rPr>
      <t xml:space="preserve">EP3ZB011   </t>
    </r>
    <r>
      <rPr>
        <sz val="12"/>
        <rFont val="Calibri"/>
        <family val="2"/>
        <scheme val="minor"/>
      </rPr>
      <t>TWENTY EASY JEANS JEANS 29</t>
    </r>
  </si>
  <si>
    <t>FD126 FALORMA GONNA nero S</t>
  </si>
  <si>
    <t>FD126 FALORMA GONNA nero M</t>
  </si>
  <si>
    <t>FK8009AI2011 FIXDESIGN GONNA grigio 42</t>
  </si>
  <si>
    <r>
      <rPr>
        <vertAlign val="superscript"/>
        <sz val="12"/>
        <rFont val="Calibri"/>
        <family val="2"/>
        <scheme val="minor"/>
      </rPr>
      <t xml:space="preserve">GATNGAQ      </t>
    </r>
    <r>
      <rPr>
        <sz val="12"/>
        <rFont val="Calibri"/>
        <family val="2"/>
        <scheme val="minor"/>
      </rPr>
      <t>DIXIE GONNA NERO/GIALLO XS</t>
    </r>
  </si>
  <si>
    <r>
      <rPr>
        <vertAlign val="superscript"/>
        <sz val="12"/>
        <rFont val="Calibri"/>
        <family val="2"/>
        <scheme val="minor"/>
      </rPr>
      <t xml:space="preserve">HEW03058   </t>
    </r>
    <r>
      <rPr>
        <sz val="12"/>
        <rFont val="Calibri"/>
        <family val="2"/>
        <scheme val="minor"/>
      </rPr>
      <t>HAIKURE JEANS beige 27</t>
    </r>
  </si>
  <si>
    <t>I14243 ANNARITA N BLUSA FANTASIA 44</t>
  </si>
  <si>
    <t>I4/E/E03555 EGÒ PANTALONE nero 46</t>
  </si>
  <si>
    <t>I4/E/E03558 EGÒ BLUSA bordeaux 46</t>
  </si>
  <si>
    <t>I4/E/E03694 EGÒ GIACCA nero 40</t>
  </si>
  <si>
    <t>I4/E/E03694 EGÒ GIACCA nero 42</t>
  </si>
  <si>
    <r>
      <rPr>
        <vertAlign val="superscript"/>
        <sz val="12"/>
        <rFont val="Calibri"/>
        <family val="2"/>
        <scheme val="minor"/>
      </rPr>
      <t xml:space="preserve">K175-260     </t>
    </r>
    <r>
      <rPr>
        <sz val="12"/>
        <rFont val="Calibri"/>
        <family val="2"/>
        <scheme val="minor"/>
      </rPr>
      <t>KATE GIACCA bordeaux L</t>
    </r>
  </si>
  <si>
    <t>KA1072-A CHARMING LONDON BLUSA blu 36</t>
  </si>
  <si>
    <r>
      <rPr>
        <vertAlign val="superscript"/>
        <sz val="12"/>
        <rFont val="Calibri"/>
        <family val="2"/>
        <scheme val="minor"/>
      </rPr>
      <t xml:space="preserve">L55024   </t>
    </r>
    <r>
      <rPr>
        <sz val="12"/>
        <rFont val="Calibri"/>
        <family val="2"/>
        <scheme val="minor"/>
      </rPr>
      <t>SOALLURE GONNA oro 44</t>
    </r>
  </si>
  <si>
    <t>NVT3419X00 RINASCIMENTO PIUMINO nero S</t>
  </si>
  <si>
    <r>
      <rPr>
        <vertAlign val="superscript"/>
        <sz val="12"/>
        <rFont val="Calibri"/>
        <family val="2"/>
        <scheme val="minor"/>
      </rPr>
      <t xml:space="preserve">ROB1147  </t>
    </r>
    <r>
      <rPr>
        <sz val="12"/>
        <rFont val="Calibri"/>
        <family val="2"/>
        <scheme val="minor"/>
      </rPr>
      <t>ROBERTA RANIERI ABITO FANGO 44</t>
    </r>
  </si>
  <si>
    <r>
      <rPr>
        <vertAlign val="superscript"/>
        <sz val="12"/>
        <rFont val="Calibri"/>
        <family val="2"/>
        <scheme val="minor"/>
      </rPr>
      <t xml:space="preserve">SP18HAN51   </t>
    </r>
    <r>
      <rPr>
        <sz val="12"/>
        <rFont val="Calibri"/>
        <family val="2"/>
        <scheme val="minor"/>
      </rPr>
      <t>COMPAGNIA FANTASTICA ABITO arancione L</t>
    </r>
  </si>
  <si>
    <r>
      <rPr>
        <vertAlign val="superscript"/>
        <sz val="12"/>
        <rFont val="Calibri"/>
        <family val="2"/>
        <scheme val="minor"/>
      </rPr>
      <t xml:space="preserve">T2015010  </t>
    </r>
    <r>
      <rPr>
        <sz val="12"/>
        <rFont val="Calibri"/>
        <family val="2"/>
        <scheme val="minor"/>
      </rPr>
      <t>TESSA GONNA nero 44</t>
    </r>
  </si>
  <si>
    <r>
      <rPr>
        <vertAlign val="superscript"/>
        <sz val="12"/>
        <rFont val="Calibri"/>
        <family val="2"/>
        <scheme val="minor"/>
      </rPr>
      <t xml:space="preserve">Y279  </t>
    </r>
    <r>
      <rPr>
        <sz val="12"/>
        <rFont val="Calibri"/>
        <family val="2"/>
        <scheme val="minor"/>
      </rPr>
      <t>VIVIA PANTALONE grigio S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</si>
  <si>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159,00</t>
    </r>
  </si>
  <si>
    <r>
      <rPr>
        <sz val="12"/>
        <rFont val="Calibri"/>
        <family val="2"/>
        <scheme val="minor"/>
      </rPr>
      <t>€ 83,00</t>
    </r>
  </si>
  <si>
    <r>
      <rPr>
        <sz val="12"/>
        <rFont val="Calibri"/>
        <family val="2"/>
        <scheme val="minor"/>
      </rPr>
      <t>€ 45,00</t>
    </r>
  </si>
  <si>
    <r>
      <rPr>
        <sz val="12"/>
        <rFont val="Calibri"/>
        <family val="2"/>
        <scheme val="minor"/>
      </rPr>
      <t>€ 210,00</t>
    </r>
  </si>
  <si>
    <r>
      <rPr>
        <sz val="12"/>
        <rFont val="Calibri"/>
        <family val="2"/>
        <scheme val="minor"/>
      </rPr>
      <t>€ 92,50</t>
    </r>
  </si>
  <si>
    <r>
      <rPr>
        <sz val="12"/>
        <rFont val="Calibri"/>
        <family val="2"/>
        <scheme val="minor"/>
      </rPr>
      <t>€ 159,00</t>
    </r>
  </si>
  <si>
    <r>
      <rPr>
        <sz val="12"/>
        <rFont val="Calibri"/>
        <family val="2"/>
        <scheme val="minor"/>
      </rPr>
      <t>€ 118,00</t>
    </r>
  </si>
  <si>
    <r>
      <rPr>
        <sz val="12"/>
        <rFont val="Calibri"/>
        <family val="2"/>
        <scheme val="minor"/>
      </rPr>
      <t>€ 84,00</t>
    </r>
  </si>
  <si>
    <r>
      <rPr>
        <sz val="12"/>
        <rFont val="Calibri"/>
        <family val="2"/>
        <scheme val="minor"/>
      </rPr>
      <t>€ 62,50</t>
    </r>
  </si>
  <si>
    <r>
      <rPr>
        <sz val="12"/>
        <rFont val="Calibri"/>
        <family val="2"/>
        <scheme val="minor"/>
      </rPr>
      <t>€ 78,00</t>
    </r>
  </si>
  <si>
    <t>ZHA  ZAHIR ABITO nero L</t>
  </si>
  <si>
    <t>034GON319     MIVITE GONNA BLU/GRIGIO 46</t>
  </si>
  <si>
    <t>034GON319  MIVITE GONNA BLU/GRIGIO 42</t>
  </si>
  <si>
    <t>034GON319  MIVITE GONNA BLU/GRIGIO 44</t>
  </si>
  <si>
    <t>0350   TOUPY TUTONE bordeaux S</t>
  </si>
  <si>
    <t>0350     TOUPY TUTONE bordeaux M</t>
  </si>
  <si>
    <t>1628  MARCHE 21 PANTALONE nero 42</t>
  </si>
  <si>
    <t>18ISK34872 SHIKI TUNICA MAGENTA S</t>
  </si>
  <si>
    <t>22G606  DEVOTION PANTALONE bordeaux M</t>
  </si>
  <si>
    <t>D30271551   ALVIERO MARTINI CAMICIA beige 48</t>
  </si>
  <si>
    <t>FD075  FALORMA ABITO nero L</t>
  </si>
  <si>
    <t>FELICIA   TRESOPHIE PANTALONE marrone 44</t>
  </si>
  <si>
    <t>FELICIA  TRESOPHIE PANTALONE marrone 42</t>
  </si>
  <si>
    <t>FELICITA  TRESOPHIE BODY marrone 42</t>
  </si>
  <si>
    <t>FOLGARIA TOI MOI PANTALONE blu M</t>
  </si>
  <si>
    <t>I14148  ANNARITA N PANTALONE viola 44</t>
  </si>
  <si>
    <t>I4/E/E03460  EGÒ PANTALONE verde 28</t>
  </si>
  <si>
    <t>I6/B/04604  SONIA DE NISCO PANTALONE grigio 44</t>
  </si>
  <si>
    <t>LA7KHH   TWINSET FELPA bordeaux XS</t>
  </si>
  <si>
    <t>LWF9661 TRAFFIC PEOPLE ABITO NERO/ORO S</t>
  </si>
  <si>
    <t>MACRI -  MACRI GIACCA multicolore L</t>
  </si>
  <si>
    <t>P908H412 PLEASE PANTALONE nero S</t>
  </si>
  <si>
    <r>
      <rPr>
        <vertAlign val="superscript"/>
        <sz val="12"/>
        <rFont val="Calibri"/>
        <family val="2"/>
        <scheme val="minor"/>
      </rPr>
      <t xml:space="preserve">151 </t>
    </r>
    <r>
      <rPr>
        <sz val="12"/>
        <rFont val="Calibri"/>
        <family val="2"/>
        <scheme val="minor"/>
      </rPr>
      <t>DRESS CODE PANTALONE LILLA 46</t>
    </r>
  </si>
  <si>
    <r>
      <rPr>
        <vertAlign val="superscript"/>
        <sz val="12"/>
        <rFont val="Calibri"/>
        <family val="2"/>
        <scheme val="minor"/>
      </rPr>
      <t>AC203</t>
    </r>
    <r>
      <rPr>
        <sz val="12"/>
        <rFont val="Calibri"/>
        <family val="2"/>
        <scheme val="minor"/>
      </rPr>
      <t xml:space="preserve"> SOALLURE GIACCHINO BIANCO/NERO S</t>
    </r>
  </si>
  <si>
    <r>
      <rPr>
        <vertAlign val="superscript"/>
        <sz val="12"/>
        <rFont val="Calibri"/>
        <family val="2"/>
        <scheme val="minor"/>
      </rPr>
      <t xml:space="preserve">CH1247 </t>
    </r>
    <r>
      <rPr>
        <sz val="12"/>
        <rFont val="Calibri"/>
        <family val="2"/>
        <scheme val="minor"/>
      </rPr>
      <t xml:space="preserve"> CHARMING LONDON GIACCA BIANCO/NERO 40</t>
    </r>
  </si>
  <si>
    <r>
      <rPr>
        <vertAlign val="superscript"/>
        <sz val="12"/>
        <rFont val="Calibri"/>
        <family val="2"/>
        <scheme val="minor"/>
      </rPr>
      <t xml:space="preserve">E16TM18.01 </t>
    </r>
    <r>
      <rPr>
        <sz val="12"/>
        <rFont val="Calibri"/>
        <family val="2"/>
        <scheme val="minor"/>
      </rPr>
      <t xml:space="preserve">  KONTATTO GIACCA nero S</t>
    </r>
  </si>
  <si>
    <r>
      <rPr>
        <vertAlign val="superscript"/>
        <sz val="12"/>
        <rFont val="Calibri"/>
        <family val="2"/>
        <scheme val="minor"/>
      </rPr>
      <t xml:space="preserve">HEW03058  </t>
    </r>
    <r>
      <rPr>
        <sz val="12"/>
        <rFont val="Calibri"/>
        <family val="2"/>
        <scheme val="minor"/>
      </rPr>
      <t xml:space="preserve"> HAIKURE JEANS beige 32</t>
    </r>
  </si>
  <si>
    <r>
      <rPr>
        <vertAlign val="superscript"/>
        <sz val="12"/>
        <rFont val="Calibri"/>
        <family val="2"/>
        <scheme val="minor"/>
      </rPr>
      <t xml:space="preserve">HEW03058 </t>
    </r>
    <r>
      <rPr>
        <sz val="12"/>
        <rFont val="Calibri"/>
        <family val="2"/>
        <scheme val="minor"/>
      </rPr>
      <t xml:space="preserve"> HAIKURE JEANS beige 30</t>
    </r>
  </si>
  <si>
    <r>
      <rPr>
        <vertAlign val="superscript"/>
        <sz val="12"/>
        <rFont val="Calibri"/>
        <family val="2"/>
        <scheme val="minor"/>
      </rPr>
      <t xml:space="preserve">T0299  </t>
    </r>
    <r>
      <rPr>
        <sz val="12"/>
        <rFont val="Calibri"/>
        <family val="2"/>
        <scheme val="minor"/>
      </rPr>
      <t>HAIKURE PANTALONE grigio 26</t>
    </r>
  </si>
  <si>
    <r>
      <rPr>
        <vertAlign val="superscript"/>
        <sz val="12"/>
        <rFont val="Calibri"/>
        <family val="2"/>
        <scheme val="minor"/>
      </rPr>
      <t xml:space="preserve">WKTU04  </t>
    </r>
    <r>
      <rPr>
        <sz val="12"/>
        <rFont val="Calibri"/>
        <family val="2"/>
        <scheme val="minor"/>
      </rPr>
      <t>KARTA GIACCA blu XS</t>
    </r>
  </si>
  <si>
    <r>
      <rPr>
        <vertAlign val="superscript"/>
        <sz val="12"/>
        <rFont val="Calibri"/>
        <family val="2"/>
        <scheme val="minor"/>
      </rPr>
      <t xml:space="preserve">WKTU04 </t>
    </r>
    <r>
      <rPr>
        <sz val="12"/>
        <rFont val="Calibri"/>
        <family val="2"/>
        <scheme val="minor"/>
      </rPr>
      <t>KARTA GIACCA blu XS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</si>
  <si>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135,00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</si>
  <si>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129,00</t>
    </r>
  </si>
  <si>
    <r>
      <rPr>
        <sz val="12"/>
        <rFont val="Calibri"/>
        <family val="2"/>
        <scheme val="minor"/>
      </rPr>
      <t>€ 240,00</t>
    </r>
  </si>
  <si>
    <r>
      <rPr>
        <sz val="12"/>
        <rFont val="Calibri"/>
        <family val="2"/>
        <scheme val="minor"/>
      </rPr>
      <t>€ 168,00</t>
    </r>
  </si>
  <si>
    <r>
      <rPr>
        <sz val="12"/>
        <rFont val="Calibri"/>
        <family val="2"/>
        <scheme val="minor"/>
      </rPr>
      <t>€ 213,00</t>
    </r>
  </si>
  <si>
    <r>
      <rPr>
        <sz val="12"/>
        <rFont val="Calibri"/>
        <family val="2"/>
        <scheme val="minor"/>
      </rPr>
      <t>€ 166,00</t>
    </r>
  </si>
  <si>
    <r>
      <rPr>
        <sz val="12"/>
        <rFont val="Calibri"/>
        <family val="2"/>
        <scheme val="minor"/>
      </rPr>
      <t>€ 350,00</t>
    </r>
  </si>
  <si>
    <r>
      <rPr>
        <sz val="12"/>
        <rFont val="Calibri"/>
        <family val="2"/>
        <scheme val="minor"/>
      </rPr>
      <t>€ 135,00</t>
    </r>
  </si>
  <si>
    <r>
      <rPr>
        <sz val="12"/>
        <rFont val="Calibri"/>
        <family val="2"/>
        <scheme val="minor"/>
      </rPr>
      <t>€ 174,00</t>
    </r>
  </si>
  <si>
    <r>
      <rPr>
        <sz val="12"/>
        <rFont val="Calibri"/>
        <family val="2"/>
        <scheme val="minor"/>
      </rPr>
      <t>€ 167,00</t>
    </r>
  </si>
  <si>
    <r>
      <rPr>
        <sz val="12"/>
        <rFont val="Calibri"/>
        <family val="2"/>
        <scheme val="minor"/>
      </rPr>
      <t>€ 72,00</t>
    </r>
  </si>
  <si>
    <r>
      <rPr>
        <sz val="12"/>
        <rFont val="Calibri"/>
        <family val="2"/>
        <scheme val="minor"/>
      </rPr>
      <t>€ 186,00</t>
    </r>
  </si>
  <si>
    <r>
      <rPr>
        <sz val="12"/>
        <rFont val="Calibri"/>
        <family val="2"/>
        <scheme val="minor"/>
      </rPr>
      <t>€ 108,00</t>
    </r>
  </si>
  <si>
    <r>
      <rPr>
        <sz val="12"/>
        <rFont val="Calibri"/>
        <family val="2"/>
        <scheme val="minor"/>
      </rPr>
      <t>€ 154,00</t>
    </r>
  </si>
  <si>
    <r>
      <rPr>
        <sz val="12"/>
        <rFont val="Calibri"/>
        <family val="2"/>
        <scheme val="minor"/>
      </rPr>
      <t>€ 129,00</t>
    </r>
  </si>
  <si>
    <r>
      <rPr>
        <sz val="12"/>
        <rFont val="Calibri"/>
        <family val="2"/>
        <scheme val="minor"/>
      </rPr>
      <t>034VESB8508
EVERIS ABITO BEIGE/MULTI S</t>
    </r>
  </si>
  <si>
    <r>
      <rPr>
        <sz val="12"/>
        <rFont val="Calibri"/>
        <family val="2"/>
        <scheme val="minor"/>
      </rPr>
      <t>06011150215
LOST INK ABITO nero 46</t>
    </r>
  </si>
  <si>
    <r>
      <rPr>
        <sz val="12"/>
        <rFont val="Calibri"/>
        <family val="2"/>
        <scheme val="minor"/>
      </rPr>
      <t>17443
MARAISLISE ABITO grigio M</t>
    </r>
  </si>
  <si>
    <r>
      <rPr>
        <sz val="12"/>
        <rFont val="Calibri"/>
        <family val="2"/>
        <scheme val="minor"/>
      </rPr>
      <t>174431LR
MARAISLISE ABITO argento III</t>
    </r>
  </si>
  <si>
    <r>
      <rPr>
        <sz val="12"/>
        <rFont val="Calibri"/>
        <family val="2"/>
        <scheme val="minor"/>
      </rPr>
      <t>17ISK32516
SHOP ART MANTELLA ROSSO/NERO I</t>
    </r>
  </si>
  <si>
    <r>
      <rPr>
        <sz val="12"/>
        <rFont val="Calibri"/>
        <family val="2"/>
        <scheme val="minor"/>
      </rPr>
      <t>22E405
DEVOTION ABITO viola M</t>
    </r>
  </si>
  <si>
    <r>
      <rPr>
        <sz val="12"/>
        <rFont val="Calibri"/>
        <family val="2"/>
        <scheme val="minor"/>
      </rPr>
      <t>27500
LOU-LOU ABITO grigio M</t>
    </r>
  </si>
  <si>
    <r>
      <rPr>
        <sz val="12"/>
        <rFont val="Calibri"/>
        <family val="2"/>
        <scheme val="minor"/>
      </rPr>
      <t>279699309
CHIARA B. ABITO bordeaux 44</t>
    </r>
  </si>
  <si>
    <r>
      <rPr>
        <sz val="12"/>
        <rFont val="Calibri"/>
        <family val="2"/>
        <scheme val="minor"/>
      </rPr>
      <t>2B002
TWENTY EASY JEANS SABBIA 29</t>
    </r>
  </si>
  <si>
    <r>
      <rPr>
        <sz val="12"/>
        <rFont val="Calibri"/>
        <family val="2"/>
        <scheme val="minor"/>
      </rPr>
      <t>3ATOMO/A
MONOCROM PANTALONCINO beige 29</t>
    </r>
  </si>
  <si>
    <r>
      <rPr>
        <sz val="12"/>
        <rFont val="Calibri"/>
        <family val="2"/>
        <scheme val="minor"/>
      </rPr>
      <t>53743837
ZAHIR PANTALONE multicolore 44</t>
    </r>
  </si>
  <si>
    <r>
      <rPr>
        <sz val="12"/>
        <rFont val="Calibri"/>
        <family val="2"/>
        <scheme val="minor"/>
      </rPr>
      <t>820512
LOU-LOU ABITO BLACK S</t>
    </r>
  </si>
  <si>
    <r>
      <rPr>
        <sz val="12"/>
        <rFont val="Calibri"/>
        <family val="2"/>
        <scheme val="minor"/>
      </rPr>
      <t>ATL6S31
IMPERIAL ABITO nero XS</t>
    </r>
  </si>
  <si>
    <r>
      <rPr>
        <sz val="12"/>
        <rFont val="Calibri"/>
        <family val="2"/>
        <scheme val="minor"/>
      </rPr>
      <t>ATSH006
ATTIC AND BARN CAMICIA verde L</t>
    </r>
  </si>
  <si>
    <r>
      <rPr>
        <sz val="12"/>
        <rFont val="Calibri"/>
        <family val="2"/>
        <scheme val="minor"/>
      </rPr>
      <t>B3408
BOUTIQUE DE LA FEMME GIACCA grigio 44</t>
    </r>
  </si>
  <si>
    <r>
      <rPr>
        <sz val="12"/>
        <rFont val="Calibri"/>
        <family val="2"/>
        <scheme val="minor"/>
      </rPr>
      <t>D 3027
ALVIERO MARTINI CAMICIA beige 42</t>
    </r>
  </si>
  <si>
    <r>
      <rPr>
        <sz val="12"/>
        <rFont val="Calibri"/>
        <family val="2"/>
        <scheme val="minor"/>
      </rPr>
      <t>D30215201
ALVIERO MARTINI CAMICIA marrone 46</t>
    </r>
  </si>
  <si>
    <r>
      <rPr>
        <sz val="12"/>
        <rFont val="Calibri"/>
        <family val="2"/>
        <scheme val="minor"/>
      </rPr>
      <t>DRES
DRESS CODE MANTELLA multicolore M</t>
    </r>
  </si>
  <si>
    <r>
      <rPr>
        <sz val="12"/>
        <rFont val="Calibri"/>
        <family val="2"/>
        <scheme val="minor"/>
      </rPr>
      <t>DRESS 1
DRESS CODE PANTALONE LILLA S</t>
    </r>
  </si>
  <si>
    <r>
      <rPr>
        <sz val="12"/>
        <rFont val="Calibri"/>
        <family val="2"/>
        <scheme val="minor"/>
      </rPr>
      <t>EM12754
SOUVENIR PANTALONE nero S</t>
    </r>
  </si>
  <si>
    <r>
      <rPr>
        <sz val="12"/>
        <rFont val="Calibri"/>
        <family val="2"/>
        <scheme val="minor"/>
      </rPr>
      <t>€ 130,00</t>
    </r>
  </si>
  <si>
    <r>
      <rPr>
        <sz val="12"/>
        <rFont val="Calibri"/>
        <family val="2"/>
        <scheme val="minor"/>
      </rPr>
      <t>€ 162,00</t>
    </r>
  </si>
  <si>
    <t>FA18PIC21 COMPAGNIA FANTASTICA PANTALONE GRIGIO CHIARO L</t>
  </si>
  <si>
    <t>FA18PIC21 COMPAGNIA FANTASTICA PANTALONE GRIGIO CHIARO M</t>
  </si>
  <si>
    <t>FA18PIC21 COMPAGNIA FANTASTICA PANTALONE GRIGIO CHIARO S</t>
  </si>
  <si>
    <r>
      <rPr>
        <sz val="12"/>
        <rFont val="Calibri"/>
        <family val="2"/>
        <scheme val="minor"/>
      </rPr>
      <t>FD074
FALORMA ABITO nero L</t>
    </r>
  </si>
  <si>
    <r>
      <rPr>
        <sz val="12"/>
        <rFont val="Calibri"/>
        <family val="2"/>
        <scheme val="minor"/>
      </rPr>
      <t>FD077
FALORMA GONNA nero M</t>
    </r>
  </si>
  <si>
    <r>
      <rPr>
        <sz val="12"/>
        <rFont val="Calibri"/>
        <family val="2"/>
        <scheme val="minor"/>
      </rPr>
      <t>FOLGARIA
TOI MOI PANTALONE blu S</t>
    </r>
  </si>
  <si>
    <r>
      <rPr>
        <sz val="12"/>
        <rFont val="Calibri"/>
        <family val="2"/>
        <scheme val="minor"/>
      </rPr>
      <t>FP3DC028
TWENTY EASY PANTALONE marrone 25</t>
    </r>
  </si>
  <si>
    <r>
      <rPr>
        <sz val="12"/>
        <rFont val="Calibri"/>
        <family val="2"/>
        <scheme val="minor"/>
      </rPr>
      <t>HEW03058
HAIKURE JEANS SABBIA 31</t>
    </r>
  </si>
  <si>
    <r>
      <rPr>
        <sz val="12"/>
        <rFont val="Calibri"/>
        <family val="2"/>
        <scheme val="minor"/>
      </rPr>
      <t>HEW03058
HAIKURE JEANS beige 29</t>
    </r>
  </si>
  <si>
    <r>
      <rPr>
        <sz val="12"/>
        <rFont val="Calibri"/>
        <family val="2"/>
        <scheme val="minor"/>
      </rPr>
      <t>I15L029
LUCILLE ABITO nero 44</t>
    </r>
  </si>
  <si>
    <r>
      <rPr>
        <sz val="12"/>
        <rFont val="Calibri"/>
        <family val="2"/>
        <scheme val="minor"/>
      </rPr>
      <t>I4/E/E03640
EGÒ PANTALONE nero 28</t>
    </r>
  </si>
  <si>
    <r>
      <rPr>
        <sz val="12"/>
        <rFont val="Calibri"/>
        <family val="2"/>
        <scheme val="minor"/>
      </rPr>
      <t>I4/E/E03640
EGÒ PANTALONE nero 27</t>
    </r>
  </si>
  <si>
    <r>
      <rPr>
        <vertAlign val="superscript"/>
        <sz val="12"/>
        <rFont val="Calibri"/>
        <family val="2"/>
        <scheme val="minor"/>
      </rPr>
      <t xml:space="preserve">I4/E/E03640  </t>
    </r>
    <r>
      <rPr>
        <sz val="12"/>
        <rFont val="Calibri"/>
        <family val="2"/>
        <scheme val="minor"/>
      </rPr>
      <t>EGÒ PANTALONE verde 29</t>
    </r>
  </si>
  <si>
    <t>I4/E/E03702  EGÒ ABITO BLU/VIOLA 42</t>
  </si>
  <si>
    <r>
      <rPr>
        <vertAlign val="superscript"/>
        <sz val="12"/>
        <rFont val="Calibri"/>
        <family val="2"/>
        <scheme val="minor"/>
      </rPr>
      <t xml:space="preserve">IA76AA </t>
    </r>
    <r>
      <rPr>
        <sz val="12"/>
        <rFont val="Calibri"/>
        <family val="2"/>
        <scheme val="minor"/>
      </rPr>
      <t>TWINSET BOMBER blu S</t>
    </r>
  </si>
  <si>
    <t>L22027   LA BLANC MAGLIA oro L</t>
  </si>
  <si>
    <t>LWF9661  TRAFFIC PEOPLE ABITO NERO/ORO L</t>
  </si>
  <si>
    <t>M22M0462  SOUVENIR PANTALONE bordeaux M</t>
  </si>
  <si>
    <t>MARC   MARCHE 21 SMANICATO nero 40</t>
  </si>
  <si>
    <t>MAYA  MAESTA TOP blu 42</t>
  </si>
  <si>
    <t>MOENA TOI MOI ABITO JEANS L</t>
  </si>
  <si>
    <r>
      <rPr>
        <vertAlign val="superscript"/>
        <sz val="12"/>
        <rFont val="Calibri"/>
        <family val="2"/>
        <scheme val="minor"/>
      </rPr>
      <t xml:space="preserve">OT18GUD02  </t>
    </r>
    <r>
      <rPr>
        <sz val="12"/>
        <rFont val="Calibri"/>
        <family val="2"/>
        <scheme val="minor"/>
      </rPr>
      <t>WILD PONY ABITO bordeaux L</t>
    </r>
  </si>
  <si>
    <t>P33002  SOALLURE GIACCA bordeaux 44</t>
  </si>
  <si>
    <t>P6034G    BOUTIQUE DE LA FEMME TUTONE NERO/BLU S</t>
  </si>
  <si>
    <t>P68034AG/593TH     BOUTIQUE DE LA FEMME TUTONE BLU/NERO M</t>
  </si>
  <si>
    <t>PESARO  MIVITE PANTALONE GRIGIO/NERO 42</t>
  </si>
  <si>
    <r>
      <rPr>
        <vertAlign val="superscript"/>
        <sz val="12"/>
        <rFont val="Calibri"/>
        <family val="2"/>
        <scheme val="minor"/>
      </rPr>
      <t xml:space="preserve">PR18SOL07  </t>
    </r>
    <r>
      <rPr>
        <sz val="12"/>
        <rFont val="Calibri"/>
        <family val="2"/>
        <scheme val="minor"/>
      </rPr>
      <t xml:space="preserve"> WILD PONY GONNA PANNA XS</t>
    </r>
  </si>
  <si>
    <t>QJL602  CAFENOIR BLUSA beige S</t>
  </si>
  <si>
    <r>
      <rPr>
        <vertAlign val="superscript"/>
        <sz val="12"/>
        <rFont val="Calibri"/>
        <family val="2"/>
        <scheme val="minor"/>
      </rPr>
      <t xml:space="preserve">SMART </t>
    </r>
    <r>
      <rPr>
        <sz val="12"/>
        <rFont val="Calibri"/>
        <family val="2"/>
        <scheme val="minor"/>
      </rPr>
      <t xml:space="preserve"> TOUPY BLUSA BLUETTE S</t>
    </r>
  </si>
  <si>
    <r>
      <rPr>
        <vertAlign val="superscript"/>
        <sz val="12"/>
        <rFont val="Calibri"/>
        <family val="2"/>
        <scheme val="minor"/>
      </rPr>
      <t xml:space="preserve">SO1677 </t>
    </r>
    <r>
      <rPr>
        <sz val="12"/>
        <rFont val="Calibri"/>
        <family val="2"/>
        <scheme val="minor"/>
      </rPr>
      <t xml:space="preserve">  SOANI ABITO AZZURRO 46</t>
    </r>
  </si>
  <si>
    <r>
      <rPr>
        <vertAlign val="superscript"/>
        <sz val="12"/>
        <rFont val="Calibri"/>
        <family val="2"/>
        <scheme val="minor"/>
      </rPr>
      <t xml:space="preserve">SP18HAN51  </t>
    </r>
    <r>
      <rPr>
        <sz val="12"/>
        <rFont val="Calibri"/>
        <family val="2"/>
        <scheme val="minor"/>
      </rPr>
      <t>COMPAGNIA FANTASTICA ABITO arancione S</t>
    </r>
  </si>
  <si>
    <r>
      <rPr>
        <vertAlign val="superscript"/>
        <sz val="12"/>
        <rFont val="Calibri"/>
        <family val="2"/>
        <scheme val="minor"/>
      </rPr>
      <t xml:space="preserve">SS623T  </t>
    </r>
    <r>
      <rPr>
        <sz val="12"/>
        <rFont val="Calibri"/>
        <family val="2"/>
        <scheme val="minor"/>
      </rPr>
      <t>SCEE BLUSA blu M</t>
    </r>
  </si>
  <si>
    <t>STOCCOLMA MONOCROM PANTALONE grigio 30</t>
  </si>
  <si>
    <t>WPM17201   DRESS CODE MANTELLA multicolore S</t>
  </si>
  <si>
    <r>
      <rPr>
        <sz val="12"/>
        <rFont val="Calibri"/>
        <family val="2"/>
        <scheme val="minor"/>
      </rPr>
      <t>€ 56,50</t>
    </r>
  </si>
  <si>
    <r>
      <rPr>
        <sz val="12"/>
        <rFont val="Calibri"/>
        <family val="2"/>
        <scheme val="minor"/>
      </rPr>
      <t>€ 218,50</t>
    </r>
  </si>
  <si>
    <r>
      <rPr>
        <sz val="12"/>
        <rFont val="Calibri"/>
        <family val="2"/>
        <scheme val="minor"/>
      </rPr>
      <t>€ 97,50</t>
    </r>
  </si>
  <si>
    <r>
      <rPr>
        <sz val="12"/>
        <rFont val="Calibri"/>
        <family val="2"/>
        <scheme val="minor"/>
      </rPr>
      <t>€ 138,50</t>
    </r>
  </si>
  <si>
    <r>
      <rPr>
        <sz val="12"/>
        <rFont val="Calibri"/>
        <family val="2"/>
        <scheme val="minor"/>
      </rPr>
      <t>€ 125,00</t>
    </r>
  </si>
  <si>
    <r>
      <rPr>
        <sz val="12"/>
        <rFont val="Calibri"/>
        <family val="2"/>
        <scheme val="minor"/>
      </rPr>
      <t>€ 62,00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</si>
  <si>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189,00</t>
    </r>
  </si>
  <si>
    <r>
      <rPr>
        <sz val="12"/>
        <rFont val="Calibri"/>
        <family val="2"/>
        <scheme val="minor"/>
      </rPr>
      <t>034VES357
MIVITE TOP bordeaux L</t>
    </r>
  </si>
  <si>
    <r>
      <rPr>
        <sz val="12"/>
        <rFont val="Calibri"/>
        <family val="2"/>
        <scheme val="minor"/>
      </rPr>
      <t>034VESB8555
MIVITE ABITO rosa L</t>
    </r>
  </si>
  <si>
    <r>
      <rPr>
        <sz val="12"/>
        <rFont val="Calibri"/>
        <family val="2"/>
        <scheme val="minor"/>
      </rPr>
      <t>GAC3NCPP IMPERIAL GONNA  M</t>
    </r>
  </si>
  <si>
    <r>
      <rPr>
        <sz val="12"/>
        <rFont val="Calibri"/>
        <family val="2"/>
        <scheme val="minor"/>
      </rPr>
      <t>€ 72,50</t>
    </r>
  </si>
  <si>
    <r>
      <rPr>
        <sz val="12"/>
        <rFont val="Calibri"/>
        <family val="2"/>
        <scheme val="minor"/>
      </rPr>
      <t>GAVLHAO
DIXIE GONNA FUXIA M</t>
    </r>
  </si>
  <si>
    <r>
      <rPr>
        <vertAlign val="superscript"/>
        <sz val="12"/>
        <rFont val="Calibri"/>
        <family val="2"/>
        <scheme val="minor"/>
      </rPr>
      <t xml:space="preserve">AB1701                                                                           </t>
    </r>
    <r>
      <rPr>
        <sz val="12"/>
        <rFont val="Calibri"/>
        <family val="2"/>
        <scheme val="minor"/>
      </rPr>
      <t>P
ROBERTA BIAGI ABITO blu L</t>
    </r>
  </si>
  <si>
    <r>
      <rPr>
        <sz val="12"/>
        <rFont val="Calibri"/>
        <family val="2"/>
        <scheme val="minor"/>
      </rPr>
      <t>€ 189,00</t>
    </r>
  </si>
  <si>
    <r>
      <rPr>
        <sz val="12"/>
        <rFont val="Calibri"/>
        <family val="2"/>
        <scheme val="minor"/>
      </rPr>
      <t>€ 151,20</t>
    </r>
  </si>
  <si>
    <r>
      <rPr>
        <vertAlign val="superscript"/>
        <sz val="12"/>
        <rFont val="Calibri"/>
        <family val="2"/>
        <scheme val="minor"/>
      </rPr>
      <t xml:space="preserve">AB1707                                                                           </t>
    </r>
    <r>
      <rPr>
        <sz val="12"/>
        <rFont val="Calibri"/>
        <family val="2"/>
        <scheme val="minor"/>
      </rPr>
      <t>P
ROBERTA BIAGI ABITO BLU/ARANCIO M</t>
    </r>
  </si>
  <si>
    <t>06098 QUEGUAPA PANTALONE CIPRIA/ROSSO 44</t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</si>
  <si>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49,00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</si>
  <si>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183,00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</si>
  <si>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193,00</t>
    </r>
  </si>
  <si>
    <t>K32778</t>
  </si>
  <si>
    <r>
      <rPr>
        <sz val="12"/>
        <rFont val="Calibri"/>
        <family val="2"/>
        <scheme val="minor"/>
      </rPr>
      <t>102457
ICHI GONNA PANNA XL</t>
    </r>
  </si>
  <si>
    <r>
      <rPr>
        <sz val="12"/>
        <rFont val="Calibri"/>
        <family val="2"/>
        <scheme val="minor"/>
      </rPr>
      <t>102501
ICHI T-SHIRT beige XS</t>
    </r>
  </si>
  <si>
    <r>
      <rPr>
        <sz val="12"/>
        <rFont val="Calibri"/>
        <family val="2"/>
        <scheme val="minor"/>
      </rPr>
      <t>13344FV
ODI ET AMO TOP nero XS</t>
    </r>
  </si>
  <si>
    <r>
      <rPr>
        <sz val="12"/>
        <rFont val="Calibri"/>
        <family val="2"/>
        <scheme val="minor"/>
      </rPr>
      <t>1358
IMPERIAL GONNA BIANCO/GIALLO M</t>
    </r>
  </si>
  <si>
    <r>
      <rPr>
        <sz val="12"/>
        <rFont val="Calibri"/>
        <family val="2"/>
        <scheme val="minor"/>
      </rPr>
      <t>151NS334
NO SECRET ABITO OCRA 46</t>
    </r>
  </si>
  <si>
    <r>
      <rPr>
        <sz val="12"/>
        <rFont val="Calibri"/>
        <family val="2"/>
        <scheme val="minor"/>
      </rPr>
      <t>151NS334
NO SECRET ABITO CIPRIA 44</t>
    </r>
  </si>
  <si>
    <r>
      <rPr>
        <sz val="12"/>
        <rFont val="Calibri"/>
        <family val="2"/>
        <scheme val="minor"/>
      </rPr>
      <t>151NS352
NO SECRET TOP rosa 42</t>
    </r>
  </si>
  <si>
    <r>
      <rPr>
        <sz val="12"/>
        <rFont val="Calibri"/>
        <family val="2"/>
        <scheme val="minor"/>
      </rPr>
      <t>15P284
MIVITE PANTALONE FANTASIA S</t>
    </r>
  </si>
  <si>
    <r>
      <rPr>
        <sz val="12"/>
        <rFont val="Calibri"/>
        <family val="2"/>
        <scheme val="minor"/>
      </rPr>
      <t>17104
MARCHE 21 ABITO nero 44</t>
    </r>
  </si>
  <si>
    <r>
      <rPr>
        <sz val="12"/>
        <rFont val="Calibri"/>
        <family val="2"/>
        <scheme val="minor"/>
      </rPr>
      <t>171043A
MINUETO PANTALONCINO LILLA L</t>
    </r>
  </si>
  <si>
    <r>
      <rPr>
        <sz val="12"/>
        <rFont val="Calibri"/>
        <family val="2"/>
        <scheme val="minor"/>
      </rPr>
      <t>171NS114
NO SECRET ABITO verde 44</t>
    </r>
  </si>
  <si>
    <r>
      <rPr>
        <sz val="12"/>
        <rFont val="Calibri"/>
        <family val="2"/>
        <scheme val="minor"/>
      </rPr>
      <t>1738C/ARC
MARCHE 21 PANTALONE CORALLO 46</t>
    </r>
  </si>
  <si>
    <r>
      <rPr>
        <sz val="12"/>
        <rFont val="Calibri"/>
        <family val="2"/>
        <scheme val="minor"/>
      </rPr>
      <t>1778
MARCHE 21 BLUSA BIANCO/NERO 42</t>
    </r>
  </si>
  <si>
    <r>
      <rPr>
        <sz val="12"/>
        <rFont val="Calibri"/>
        <family val="2"/>
        <scheme val="minor"/>
      </rPr>
      <t>RS990115
RUE BISQUIT DAVANTINO bianco XS</t>
    </r>
  </si>
  <si>
    <r>
      <rPr>
        <sz val="12"/>
        <rFont val="Calibri"/>
        <family val="2"/>
        <scheme val="minor"/>
      </rPr>
      <t>€ 36,00</t>
    </r>
  </si>
  <si>
    <r>
      <rPr>
        <sz val="12"/>
        <rFont val="Calibri"/>
        <family val="2"/>
        <scheme val="minor"/>
      </rPr>
      <t>S05P16AL
SKATIE PANTALONE MULTI M</t>
    </r>
  </si>
  <si>
    <r>
      <rPr>
        <sz val="12"/>
        <rFont val="Calibri"/>
        <family val="2"/>
        <scheme val="minor"/>
      </rPr>
      <t>€ 63,00</t>
    </r>
  </si>
  <si>
    <r>
      <rPr>
        <sz val="12"/>
        <rFont val="Calibri"/>
        <family val="2"/>
        <scheme val="minor"/>
      </rPr>
      <t>S14D1360
SOUVENIR GIACCA bianco S</t>
    </r>
  </si>
  <si>
    <r>
      <rPr>
        <sz val="12"/>
        <rFont val="Calibri"/>
        <family val="2"/>
        <scheme val="minor"/>
      </rPr>
      <t>S3742790
ZAHIR GONNA FUXIA 42</t>
    </r>
  </si>
  <si>
    <r>
      <rPr>
        <sz val="12"/>
        <rFont val="Calibri"/>
        <family val="2"/>
        <scheme val="minor"/>
      </rPr>
      <t>S3742790
ZAHIR GONNA blu 42</t>
    </r>
  </si>
  <si>
    <r>
      <rPr>
        <sz val="12"/>
        <rFont val="Calibri"/>
        <family val="2"/>
        <scheme val="minor"/>
      </rPr>
      <t>SK34735
SHIKI PANTALONE blu L</t>
    </r>
  </si>
  <si>
    <r>
      <rPr>
        <sz val="12"/>
        <rFont val="Calibri"/>
        <family val="2"/>
        <scheme val="minor"/>
      </rPr>
      <t>SO1632
SOANI ABITO FUXIA 46</t>
    </r>
  </si>
  <si>
    <r>
      <rPr>
        <sz val="12"/>
        <rFont val="Calibri"/>
        <family val="2"/>
        <scheme val="minor"/>
      </rPr>
      <t>€ 225,00</t>
    </r>
  </si>
  <si>
    <r>
      <rPr>
        <sz val="12"/>
        <rFont val="Calibri"/>
        <family val="2"/>
        <scheme val="minor"/>
      </rPr>
      <t>SS623V
SCEE PANTALONE blu M</t>
    </r>
  </si>
  <si>
    <r>
      <rPr>
        <sz val="12"/>
        <rFont val="Calibri"/>
        <family val="2"/>
        <scheme val="minor"/>
      </rPr>
      <t>SS72AB
SCEE ABITO bianco S</t>
    </r>
  </si>
  <si>
    <r>
      <rPr>
        <sz val="12"/>
        <rFont val="Calibri"/>
        <family val="2"/>
        <scheme val="minor"/>
      </rPr>
      <t>SS72BB
SCEE TOP BLU ELETTRICO S</t>
    </r>
  </si>
  <si>
    <r>
      <rPr>
        <sz val="12"/>
        <rFont val="Calibri"/>
        <family val="2"/>
        <scheme val="minor"/>
      </rPr>
      <t>SS82DA
SCEE TOP blu XS</t>
    </r>
  </si>
  <si>
    <r>
      <rPr>
        <sz val="12"/>
        <rFont val="Calibri"/>
        <family val="2"/>
        <scheme val="minor"/>
      </rPr>
      <t>SS82DA
SCEE TOP NAVY XS</t>
    </r>
  </si>
  <si>
    <r>
      <rPr>
        <sz val="12"/>
        <rFont val="Calibri"/>
        <family val="2"/>
        <scheme val="minor"/>
      </rPr>
      <t>SS82DE
SCEE GONNA blu M</t>
    </r>
  </si>
  <si>
    <r>
      <rPr>
        <sz val="12"/>
        <rFont val="Calibri"/>
        <family val="2"/>
        <scheme val="minor"/>
      </rPr>
      <t>GAVLHAO
DIXIE GONNA FUXIA L</t>
    </r>
  </si>
  <si>
    <r>
      <rPr>
        <sz val="12"/>
        <rFont val="Calibri"/>
        <family val="2"/>
        <scheme val="minor"/>
      </rPr>
      <t>GP032224
GRETHA MILANO PANTALONE CELESTE 44</t>
    </r>
  </si>
  <si>
    <r>
      <rPr>
        <sz val="12"/>
        <rFont val="Calibri"/>
        <family val="2"/>
        <scheme val="minor"/>
      </rPr>
      <t>GZ
ZAHIR GONNA giallo M</t>
    </r>
  </si>
  <si>
    <r>
      <rPr>
        <sz val="12"/>
        <rFont val="Calibri"/>
        <family val="2"/>
        <scheme val="minor"/>
      </rPr>
      <t>€ 49,00</t>
    </r>
  </si>
  <si>
    <r>
      <rPr>
        <sz val="12"/>
        <rFont val="Calibri"/>
        <family val="2"/>
        <scheme val="minor"/>
      </rPr>
      <t>H032
NINA AGHEN PANTALONE CORALLO 42</t>
    </r>
  </si>
  <si>
    <r>
      <rPr>
        <sz val="12"/>
        <rFont val="Calibri"/>
        <family val="2"/>
        <scheme val="minor"/>
      </rPr>
      <t>€ 112,50</t>
    </r>
  </si>
  <si>
    <r>
      <rPr>
        <sz val="12"/>
        <rFont val="Calibri"/>
        <family val="2"/>
        <scheme val="minor"/>
      </rPr>
      <t>H032
NINA AGHEN PANTALONE CORALLO 46</t>
    </r>
  </si>
  <si>
    <r>
      <rPr>
        <sz val="12"/>
        <rFont val="Calibri"/>
        <family val="2"/>
        <scheme val="minor"/>
      </rPr>
      <t>HG5692144
HANITA GONNA FANTASIA 42</t>
    </r>
  </si>
  <si>
    <r>
      <rPr>
        <sz val="12"/>
        <rFont val="Calibri"/>
        <family val="2"/>
        <scheme val="minor"/>
      </rPr>
      <t>INES
MACRI GIACCA beige M</t>
    </r>
  </si>
  <si>
    <r>
      <rPr>
        <sz val="12"/>
        <rFont val="Calibri"/>
        <family val="2"/>
        <scheme val="minor"/>
      </rPr>
      <t>€ 0,00</t>
    </r>
  </si>
  <si>
    <r>
      <rPr>
        <sz val="12"/>
        <rFont val="Calibri"/>
        <family val="2"/>
        <scheme val="minor"/>
      </rPr>
      <t>J362306
ZAHIR GONNA  L</t>
    </r>
  </si>
  <si>
    <r>
      <rPr>
        <sz val="12"/>
        <rFont val="Calibri"/>
        <family val="2"/>
        <scheme val="minor"/>
      </rPr>
      <t>K135
ANNARITA N PANTALONE arancione 44</t>
    </r>
  </si>
  <si>
    <r>
      <rPr>
        <sz val="12"/>
        <rFont val="Calibri"/>
        <family val="2"/>
        <scheme val="minor"/>
      </rPr>
      <t>K144
KATIA G. GONNA beige 42</t>
    </r>
  </si>
  <si>
    <r>
      <rPr>
        <sz val="12"/>
        <rFont val="Calibri"/>
        <family val="2"/>
        <scheme val="minor"/>
      </rPr>
      <t>€ 144,00</t>
    </r>
  </si>
  <si>
    <r>
      <rPr>
        <sz val="12"/>
        <rFont val="Calibri"/>
        <family val="2"/>
        <scheme val="minor"/>
      </rPr>
      <t>K31704
KATIA G. GIACCA CELESTE 40</t>
    </r>
  </si>
  <si>
    <r>
      <rPr>
        <sz val="12"/>
        <rFont val="Calibri"/>
        <family val="2"/>
        <scheme val="minor"/>
      </rPr>
      <t>€ 222,00</t>
    </r>
  </si>
  <si>
    <r>
      <rPr>
        <sz val="12"/>
        <rFont val="Calibri"/>
        <family val="2"/>
        <scheme val="minor"/>
      </rPr>
      <t>SHOP ART PANTALONCINO BIANCO/VERDE S</t>
    </r>
  </si>
  <si>
    <r>
      <rPr>
        <vertAlign val="superscript"/>
        <sz val="12"/>
        <rFont val="Calibri"/>
        <family val="2"/>
        <scheme val="minor"/>
      </rPr>
      <t xml:space="preserve">ATPA006                                                                        </t>
    </r>
    <r>
      <rPr>
        <sz val="12"/>
        <rFont val="Calibri"/>
        <family val="2"/>
        <scheme val="minor"/>
      </rPr>
      <t>P
ATTIC AND BARN PANTAGONNA nero L</t>
    </r>
  </si>
  <si>
    <r>
      <rPr>
        <sz val="12"/>
        <rFont val="Calibri"/>
        <family val="2"/>
        <scheme val="minor"/>
      </rPr>
      <t>€ 146,40</t>
    </r>
  </si>
  <si>
    <r>
      <rPr>
        <vertAlign val="superscript"/>
        <sz val="12"/>
        <rFont val="Calibri"/>
        <family val="2"/>
        <scheme val="minor"/>
      </rPr>
      <t xml:space="preserve">ATPA006                                                                        </t>
    </r>
    <r>
      <rPr>
        <sz val="12"/>
        <rFont val="Calibri"/>
        <family val="2"/>
        <scheme val="minor"/>
      </rPr>
      <t>P
ATTIC AND BARN PANTALONE nero M</t>
    </r>
  </si>
  <si>
    <r>
      <rPr>
        <vertAlign val="superscript"/>
        <sz val="12"/>
        <rFont val="Calibri"/>
        <family val="2"/>
        <scheme val="minor"/>
      </rPr>
      <t xml:space="preserve">ATPA007                                                                        </t>
    </r>
    <r>
      <rPr>
        <sz val="12"/>
        <rFont val="Calibri"/>
        <family val="2"/>
        <scheme val="minor"/>
      </rPr>
      <t>P
ATTIC AND BARN PANTALONE verde 46</t>
    </r>
  </si>
  <si>
    <r>
      <rPr>
        <sz val="12"/>
        <rFont val="Calibri"/>
        <family val="2"/>
        <scheme val="minor"/>
      </rPr>
      <t>€ 154,40</t>
    </r>
  </si>
  <si>
    <r>
      <rPr>
        <vertAlign val="superscript"/>
        <sz val="12"/>
        <rFont val="Calibri"/>
        <family val="2"/>
        <scheme val="minor"/>
      </rPr>
      <t xml:space="preserve">ATPA007                                                                        </t>
    </r>
    <r>
      <rPr>
        <sz val="12"/>
        <rFont val="Calibri"/>
        <family val="2"/>
        <scheme val="minor"/>
      </rPr>
      <t>P
ATTIC AND BARN PANTALONE verde 44</t>
    </r>
  </si>
  <si>
    <r>
      <rPr>
        <vertAlign val="superscript"/>
        <sz val="12"/>
        <rFont val="Calibri"/>
        <family val="2"/>
        <scheme val="minor"/>
      </rPr>
      <t xml:space="preserve">B616                                                                                </t>
    </r>
    <r>
      <rPr>
        <sz val="12"/>
        <rFont val="Calibri"/>
        <family val="2"/>
        <scheme val="minor"/>
      </rPr>
      <t>P
KONTATTO SOTTOVESTE rosa M</t>
    </r>
  </si>
  <si>
    <r>
      <rPr>
        <sz val="12"/>
        <rFont val="Calibri"/>
        <family val="2"/>
        <scheme val="minor"/>
      </rPr>
      <t>€ 35,00</t>
    </r>
  </si>
  <si>
    <r>
      <rPr>
        <vertAlign val="superscript"/>
        <sz val="12"/>
        <rFont val="Calibri"/>
        <family val="2"/>
        <scheme val="minor"/>
      </rPr>
      <t xml:space="preserve">BSPAN27                                                                       </t>
    </r>
    <r>
      <rPr>
        <sz val="12"/>
        <rFont val="Calibri"/>
        <family val="2"/>
        <scheme val="minor"/>
      </rPr>
      <t>P
RAME PANTALONE oro 44</t>
    </r>
  </si>
  <si>
    <r>
      <rPr>
        <sz val="12"/>
        <rFont val="Calibri"/>
        <family val="2"/>
        <scheme val="minor"/>
      </rPr>
      <t>€ 165,60</t>
    </r>
  </si>
  <si>
    <r>
      <rPr>
        <vertAlign val="superscript"/>
        <sz val="12"/>
        <rFont val="Calibri"/>
        <family val="2"/>
        <scheme val="minor"/>
      </rPr>
      <t xml:space="preserve">C170-282                                                                        </t>
    </r>
    <r>
      <rPr>
        <sz val="12"/>
        <rFont val="Calibri"/>
        <family val="2"/>
        <scheme val="minor"/>
      </rPr>
      <t>P
COMPAGNIA ITALIANA ABITO CORALLO 44</t>
    </r>
  </si>
  <si>
    <r>
      <rPr>
        <sz val="12"/>
        <rFont val="Calibri"/>
        <family val="2"/>
        <scheme val="minor"/>
      </rPr>
      <t>€ 103,20</t>
    </r>
  </si>
  <si>
    <r>
      <rPr>
        <vertAlign val="superscript"/>
        <sz val="12"/>
        <rFont val="Calibri"/>
        <family val="2"/>
        <scheme val="minor"/>
      </rPr>
      <t xml:space="preserve">C170-282                                                                        </t>
    </r>
    <r>
      <rPr>
        <sz val="12"/>
        <rFont val="Calibri"/>
        <family val="2"/>
        <scheme val="minor"/>
      </rPr>
      <t>P
COMPAGNIA ITALIANA ABITO CORALLO 46</t>
    </r>
  </si>
  <si>
    <r>
      <rPr>
        <vertAlign val="superscript"/>
        <sz val="12"/>
        <rFont val="Calibri"/>
        <family val="2"/>
        <scheme val="minor"/>
      </rPr>
      <t xml:space="preserve">C170-282                                                                        </t>
    </r>
    <r>
      <rPr>
        <sz val="12"/>
        <rFont val="Calibri"/>
        <family val="2"/>
        <scheme val="minor"/>
      </rPr>
      <t>P
COMPAGNIA ITALIANA ABITO CORALLO 42</t>
    </r>
  </si>
  <si>
    <r>
      <rPr>
        <vertAlign val="superscript"/>
        <sz val="12"/>
        <rFont val="Calibri"/>
        <family val="2"/>
        <scheme val="minor"/>
      </rPr>
      <t xml:space="preserve">C180-355                                                                        </t>
    </r>
    <r>
      <rPr>
        <sz val="12"/>
        <rFont val="Calibri"/>
        <family val="2"/>
        <scheme val="minor"/>
      </rPr>
      <t>P
COMPAGNIA ITALIANA PANTALONE giallo 44</t>
    </r>
  </si>
  <si>
    <r>
      <rPr>
        <sz val="12"/>
        <rFont val="Calibri"/>
        <family val="2"/>
        <scheme val="minor"/>
      </rPr>
      <t>€ 95,20</t>
    </r>
  </si>
  <si>
    <r>
      <rPr>
        <vertAlign val="superscript"/>
        <sz val="12"/>
        <rFont val="Calibri"/>
        <family val="2"/>
        <scheme val="minor"/>
      </rPr>
      <t xml:space="preserve">C180-461                                                                        </t>
    </r>
    <r>
      <rPr>
        <sz val="12"/>
        <rFont val="Calibri"/>
        <family val="2"/>
        <scheme val="minor"/>
      </rPr>
      <t>P
COMPAGNIA ITALIANA CAMICIA CELESTE 42</t>
    </r>
  </si>
  <si>
    <r>
      <rPr>
        <sz val="12"/>
        <rFont val="Calibri"/>
        <family val="2"/>
        <scheme val="minor"/>
      </rPr>
      <t>C975E83
PLEASE CAMICIA BIANCO/ROSSO S</t>
    </r>
  </si>
  <si>
    <r>
      <rPr>
        <vertAlign val="superscript"/>
        <sz val="12"/>
        <rFont val="Calibri"/>
        <family val="2"/>
        <scheme val="minor"/>
      </rPr>
      <t xml:space="preserve">CH014A                                                                          </t>
    </r>
    <r>
      <rPr>
        <sz val="12"/>
        <rFont val="Calibri"/>
        <family val="2"/>
        <scheme val="minor"/>
      </rPr>
      <t>P
CHARMING LONDON GIACCA rosa 38</t>
    </r>
  </si>
  <si>
    <r>
      <rPr>
        <sz val="12"/>
        <rFont val="Calibri"/>
        <family val="2"/>
        <scheme val="minor"/>
      </rPr>
      <t>€ 56,00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</si>
  <si>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180,00</t>
    </r>
  </si>
  <si>
    <r>
      <rPr>
        <sz val="12"/>
        <rFont val="Calibri"/>
        <family val="2"/>
        <scheme val="minor"/>
      </rPr>
      <t>€ 86,50</t>
    </r>
  </si>
  <si>
    <r>
      <rPr>
        <sz val="12"/>
        <rFont val="Calibri"/>
        <family val="2"/>
        <scheme val="minor"/>
      </rPr>
      <t>€ 180,00</t>
    </r>
  </si>
  <si>
    <r>
      <rPr>
        <sz val="12"/>
        <rFont val="Calibri"/>
        <family val="2"/>
        <scheme val="minor"/>
      </rPr>
      <t>€ 294,00</t>
    </r>
  </si>
  <si>
    <r>
      <rPr>
        <sz val="12"/>
        <rFont val="Calibri"/>
        <family val="2"/>
        <scheme val="minor"/>
      </rPr>
      <t>€ 238,00</t>
    </r>
  </si>
  <si>
    <r>
      <rPr>
        <sz val="12"/>
        <rFont val="Calibri"/>
        <family val="2"/>
        <scheme val="minor"/>
      </rPr>
      <t>€ 157,00</t>
    </r>
  </si>
  <si>
    <t>17P330</t>
  </si>
  <si>
    <t>17P330 ATOS LOMBARDINI PANTALONE CELESTE 40</t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</si>
  <si>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237,00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</si>
  <si>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122,00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</si>
  <si>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94,00</t>
    </r>
  </si>
  <si>
    <r>
      <rPr>
        <sz val="12"/>
        <rFont val="Calibri"/>
        <family val="2"/>
        <scheme val="minor"/>
      </rPr>
      <t>1813
BOUTIQUE DE LA FEMME TOP rosa L</t>
    </r>
  </si>
  <si>
    <r>
      <rPr>
        <sz val="12"/>
        <rFont val="Calibri"/>
        <family val="2"/>
        <scheme val="minor"/>
      </rPr>
      <t>18ESK34722
SHIKI TOP bianco M</t>
    </r>
  </si>
  <si>
    <r>
      <rPr>
        <sz val="12"/>
        <rFont val="Calibri"/>
        <family val="2"/>
        <scheme val="minor"/>
      </rPr>
      <t>19PS-118
PAPERLACE ABITO FANTASIA 40</t>
    </r>
  </si>
  <si>
    <r>
      <rPr>
        <sz val="12"/>
        <rFont val="Calibri"/>
        <family val="2"/>
        <scheme val="minor"/>
      </rPr>
      <t>21G704
DEVOTION PANTALONE blu M</t>
    </r>
  </si>
  <si>
    <r>
      <rPr>
        <sz val="12"/>
        <rFont val="Calibri"/>
        <family val="2"/>
        <scheme val="minor"/>
      </rPr>
      <t>21G704
DEVOTION PANTALONE ROSA/BORDEAUX M</t>
    </r>
  </si>
  <si>
    <r>
      <rPr>
        <sz val="12"/>
        <rFont val="Calibri"/>
        <family val="2"/>
        <scheme val="minor"/>
      </rPr>
      <t>224
ANNARITA N GONNA BIANCO/NERO 44</t>
    </r>
  </si>
  <si>
    <r>
      <rPr>
        <sz val="12"/>
        <rFont val="Calibri"/>
        <family val="2"/>
        <scheme val="minor"/>
      </rPr>
      <t>250682754004
RALPH LAUREN ABITO blu 44</t>
    </r>
  </si>
  <si>
    <r>
      <rPr>
        <sz val="12"/>
        <rFont val="Calibri"/>
        <family val="2"/>
        <scheme val="minor"/>
      </rPr>
      <t>250683312001
RALPH LAUREN ABITO bianco 42</t>
    </r>
  </si>
  <si>
    <r>
      <rPr>
        <sz val="12"/>
        <rFont val="Calibri"/>
        <family val="2"/>
        <scheme val="minor"/>
      </rPr>
      <t>2877
ZAHIR  giallo S</t>
    </r>
  </si>
  <si>
    <r>
      <rPr>
        <sz val="12"/>
        <rFont val="Calibri"/>
        <family val="2"/>
        <scheme val="minor"/>
      </rPr>
      <t>SS82JA
SCEE BLUSA CORALLO XS</t>
    </r>
  </si>
  <si>
    <r>
      <rPr>
        <sz val="12"/>
        <rFont val="Calibri"/>
        <family val="2"/>
        <scheme val="minor"/>
      </rPr>
      <t>SS82JU
SCEE PANTALONE SALMONE S</t>
    </r>
  </si>
  <si>
    <r>
      <rPr>
        <sz val="12"/>
        <rFont val="Calibri"/>
        <family val="2"/>
        <scheme val="minor"/>
      </rPr>
      <t>SS82LH
SCEE PANTALONE giallo M</t>
    </r>
  </si>
  <si>
    <r>
      <rPr>
        <sz val="12"/>
        <rFont val="Calibri"/>
        <family val="2"/>
        <scheme val="minor"/>
      </rPr>
      <t>SS82PF
SCEE PANTALONE beige M</t>
    </r>
  </si>
  <si>
    <r>
      <rPr>
        <sz val="12"/>
        <rFont val="Calibri"/>
        <family val="2"/>
        <scheme val="minor"/>
      </rPr>
      <t>T02082
VICOLO TOP rosa TU</t>
    </r>
  </si>
  <si>
    <r>
      <rPr>
        <sz val="12"/>
        <rFont val="Calibri"/>
        <family val="2"/>
        <scheme val="minor"/>
      </rPr>
      <t>T2514016
TESSA PANTALONE nero 44</t>
    </r>
  </si>
  <si>
    <r>
      <rPr>
        <sz val="12"/>
        <rFont val="Calibri"/>
        <family val="2"/>
        <scheme val="minor"/>
      </rPr>
      <t>€ 235,00</t>
    </r>
  </si>
  <si>
    <r>
      <rPr>
        <sz val="12"/>
        <rFont val="Calibri"/>
        <family val="2"/>
        <scheme val="minor"/>
      </rPr>
      <t>TECD000P
ANNARITA N GIACCA verde 42</t>
    </r>
  </si>
  <si>
    <r>
      <rPr>
        <sz val="12"/>
        <rFont val="Calibri"/>
        <family val="2"/>
        <scheme val="minor"/>
      </rPr>
      <t>€ 114,50</t>
    </r>
  </si>
  <si>
    <r>
      <rPr>
        <sz val="12"/>
        <rFont val="Calibri"/>
        <family val="2"/>
        <scheme val="minor"/>
      </rPr>
      <t>TOP0134
ROBERTA BIAGI TOP beige XS</t>
    </r>
  </si>
  <si>
    <r>
      <rPr>
        <sz val="12"/>
        <rFont val="Calibri"/>
        <family val="2"/>
        <scheme val="minor"/>
      </rPr>
      <t>VEDETTE
TOUPY TOP giallo M</t>
    </r>
  </si>
  <si>
    <r>
      <rPr>
        <sz val="12"/>
        <rFont val="Calibri"/>
        <family val="2"/>
        <scheme val="minor"/>
      </rPr>
      <t>M24CPDC
IMPERIAL MAGLIA FANTASIA S</t>
    </r>
  </si>
  <si>
    <r>
      <rPr>
        <sz val="12"/>
        <rFont val="Calibri"/>
        <family val="2"/>
        <scheme val="minor"/>
      </rPr>
      <t>€ 54,50</t>
    </r>
  </si>
  <si>
    <r>
      <rPr>
        <sz val="12"/>
        <rFont val="Calibri"/>
        <family val="2"/>
        <scheme val="minor"/>
      </rPr>
      <t>€ 38,15</t>
    </r>
  </si>
  <si>
    <r>
      <rPr>
        <sz val="12"/>
        <rFont val="Calibri"/>
        <family val="2"/>
        <scheme val="minor"/>
      </rPr>
      <t>MA25142
ZAHIR GONNA CORALLO M</t>
    </r>
  </si>
  <si>
    <r>
      <rPr>
        <sz val="12"/>
        <rFont val="Calibri"/>
        <family val="2"/>
        <scheme val="minor"/>
      </rPr>
      <t>€ 69,90</t>
    </r>
  </si>
  <si>
    <r>
      <rPr>
        <sz val="12"/>
        <rFont val="Calibri"/>
        <family val="2"/>
        <scheme val="minor"/>
      </rPr>
      <t>€ 55,92</t>
    </r>
  </si>
  <si>
    <r>
      <rPr>
        <sz val="12"/>
        <rFont val="Calibri"/>
        <family val="2"/>
        <scheme val="minor"/>
      </rPr>
      <t>MAG2574
ROBERTA BIAGI CARDIGAN beige XS</t>
    </r>
  </si>
  <si>
    <r>
      <rPr>
        <sz val="12"/>
        <rFont val="Calibri"/>
        <family val="2"/>
        <scheme val="minor"/>
      </rPr>
      <t>€ 111,20</t>
    </r>
  </si>
  <si>
    <r>
      <rPr>
        <sz val="12"/>
        <rFont val="Calibri"/>
        <family val="2"/>
        <scheme val="minor"/>
      </rPr>
      <t>MI13SS4005
MIA F CAMICIA bianco S</t>
    </r>
  </si>
  <si>
    <r>
      <rPr>
        <sz val="12"/>
        <rFont val="Calibri"/>
        <family val="2"/>
        <scheme val="minor"/>
      </rPr>
      <t>€ 68,00</t>
    </r>
  </si>
  <si>
    <r>
      <rPr>
        <sz val="12"/>
        <rFont val="Calibri"/>
        <family val="2"/>
        <scheme val="minor"/>
      </rPr>
      <t>MN1011
MN14 BERMUDA verde M</t>
    </r>
  </si>
  <si>
    <r>
      <rPr>
        <sz val="12"/>
        <rFont val="Calibri"/>
        <family val="2"/>
        <scheme val="minor"/>
      </rPr>
      <t>NICE
ATTIC AND BARN PANTALONE SENAPE XS</t>
    </r>
  </si>
  <si>
    <r>
      <rPr>
        <sz val="12"/>
        <rFont val="Calibri"/>
        <family val="2"/>
        <scheme val="minor"/>
      </rPr>
      <t>€ 142,00</t>
    </r>
  </si>
  <si>
    <r>
      <rPr>
        <sz val="12"/>
        <rFont val="Calibri"/>
        <family val="2"/>
        <scheme val="minor"/>
      </rPr>
      <t>€ 113,60</t>
    </r>
  </si>
  <si>
    <r>
      <rPr>
        <sz val="12"/>
        <rFont val="Calibri"/>
        <family val="2"/>
        <scheme val="minor"/>
      </rPr>
      <t>NIZZA
TIARÈ  NERO/BLU M</t>
    </r>
  </si>
  <si>
    <r>
      <rPr>
        <sz val="12"/>
        <rFont val="Calibri"/>
        <family val="2"/>
        <scheme val="minor"/>
      </rPr>
      <t>€ 63,20</t>
    </r>
  </si>
  <si>
    <r>
      <rPr>
        <sz val="12"/>
        <rFont val="Calibri"/>
        <family val="2"/>
        <scheme val="minor"/>
      </rPr>
      <t>P23
SWEET MATILDA PANTALONE blu L</t>
    </r>
  </si>
  <si>
    <r>
      <rPr>
        <sz val="12"/>
        <rFont val="Calibri"/>
        <family val="2"/>
        <scheme val="minor"/>
      </rPr>
      <t>€ 121,50</t>
    </r>
  </si>
  <si>
    <r>
      <rPr>
        <sz val="12"/>
        <rFont val="Calibri"/>
        <family val="2"/>
        <scheme val="minor"/>
      </rPr>
      <t>€ 97,20</t>
    </r>
  </si>
  <si>
    <r>
      <rPr>
        <sz val="12"/>
        <rFont val="Calibri"/>
        <family val="2"/>
        <scheme val="minor"/>
      </rPr>
      <t>P5/B/B03837
SONIA DE NISCO BLUSA beige 44</t>
    </r>
  </si>
  <si>
    <r>
      <rPr>
        <vertAlign val="superscript"/>
        <sz val="12"/>
        <rFont val="Calibri"/>
        <family val="2"/>
        <scheme val="minor"/>
      </rPr>
      <t xml:space="preserve">CHRISTIN                                                                       </t>
    </r>
    <r>
      <rPr>
        <sz val="12"/>
        <rFont val="Calibri"/>
        <family val="2"/>
        <scheme val="minor"/>
      </rPr>
      <t>P
RASH TOP CELESTE POLVERE 38</t>
    </r>
  </si>
  <si>
    <r>
      <rPr>
        <vertAlign val="superscript"/>
        <sz val="12"/>
        <rFont val="Calibri"/>
        <family val="2"/>
        <scheme val="minor"/>
      </rPr>
      <t xml:space="preserve">DUREL                                                                            </t>
    </r>
    <r>
      <rPr>
        <sz val="12"/>
        <rFont val="Calibri"/>
        <family val="2"/>
        <scheme val="minor"/>
      </rPr>
      <t>P
KOCCA GIACCA giallo M</t>
    </r>
  </si>
  <si>
    <r>
      <rPr>
        <sz val="12"/>
        <rFont val="Calibri"/>
        <family val="2"/>
        <scheme val="minor"/>
      </rPr>
      <t>€ 136,00</t>
    </r>
  </si>
  <si>
    <r>
      <rPr>
        <vertAlign val="superscript"/>
        <sz val="12"/>
        <rFont val="Calibri"/>
        <family val="2"/>
        <scheme val="minor"/>
      </rPr>
      <t xml:space="preserve">DUREL                                                                            </t>
    </r>
    <r>
      <rPr>
        <sz val="12"/>
        <rFont val="Calibri"/>
        <family val="2"/>
        <scheme val="minor"/>
      </rPr>
      <t>P
KOCCA GIACCA giallo L</t>
    </r>
  </si>
  <si>
    <r>
      <rPr>
        <vertAlign val="superscript"/>
        <sz val="12"/>
        <rFont val="Calibri"/>
        <family val="2"/>
        <scheme val="minor"/>
      </rPr>
      <t xml:space="preserve">DUREL                                                                            </t>
    </r>
    <r>
      <rPr>
        <sz val="12"/>
        <rFont val="Calibri"/>
        <family val="2"/>
        <scheme val="minor"/>
      </rPr>
      <t>P
KOCCA GIACCA giallo S</t>
    </r>
  </si>
  <si>
    <r>
      <rPr>
        <vertAlign val="superscript"/>
        <sz val="12"/>
        <rFont val="Calibri"/>
        <family val="2"/>
        <scheme val="minor"/>
      </rPr>
      <t xml:space="preserve">E15116.44.0645                                                            </t>
    </r>
    <r>
      <rPr>
        <sz val="12"/>
        <rFont val="Calibri"/>
        <family val="2"/>
        <scheme val="minor"/>
      </rPr>
      <t>P
LUCILLA ABITO PANNA 44</t>
    </r>
  </si>
  <si>
    <r>
      <rPr>
        <sz val="12"/>
        <rFont val="Calibri"/>
        <family val="2"/>
        <scheme val="minor"/>
      </rPr>
      <t>€ 116,80</t>
    </r>
  </si>
  <si>
    <r>
      <rPr>
        <vertAlign val="superscript"/>
        <sz val="12"/>
        <rFont val="Calibri"/>
        <family val="2"/>
        <scheme val="minor"/>
      </rPr>
      <t xml:space="preserve">E15142                                                                            </t>
    </r>
    <r>
      <rPr>
        <sz val="12"/>
        <rFont val="Calibri"/>
        <family val="2"/>
        <scheme val="minor"/>
      </rPr>
      <t>P
ANNARITA N PANTALONE SALMONE 46</t>
    </r>
  </si>
  <si>
    <r>
      <rPr>
        <sz val="12"/>
        <rFont val="Calibri"/>
        <family val="2"/>
        <scheme val="minor"/>
      </rPr>
      <t>€ 189,60</t>
    </r>
  </si>
  <si>
    <r>
      <rPr>
        <vertAlign val="superscript"/>
        <sz val="12"/>
        <rFont val="Calibri"/>
        <family val="2"/>
        <scheme val="minor"/>
      </rPr>
      <t xml:space="preserve">E15213                                                                            </t>
    </r>
    <r>
      <rPr>
        <sz val="12"/>
        <rFont val="Calibri"/>
        <family val="2"/>
        <scheme val="minor"/>
      </rPr>
      <t>P
ANNARITA N GONNA verde 44</t>
    </r>
  </si>
  <si>
    <r>
      <rPr>
        <sz val="12"/>
        <rFont val="Calibri"/>
        <family val="2"/>
        <scheme val="minor"/>
      </rPr>
      <t>€ 97,60</t>
    </r>
  </si>
  <si>
    <r>
      <rPr>
        <vertAlign val="superscript"/>
        <sz val="12"/>
        <rFont val="Calibri"/>
        <family val="2"/>
        <scheme val="minor"/>
      </rPr>
      <t xml:space="preserve">E15213                                                                            </t>
    </r>
    <r>
      <rPr>
        <sz val="12"/>
        <rFont val="Calibri"/>
        <family val="2"/>
        <scheme val="minor"/>
      </rPr>
      <t>P
ANNARITA N GONNA verde 40</t>
    </r>
  </si>
  <si>
    <r>
      <rPr>
        <vertAlign val="superscript"/>
        <sz val="12"/>
        <rFont val="Calibri"/>
        <family val="2"/>
        <scheme val="minor"/>
      </rPr>
      <t xml:space="preserve">E15312                                                                            </t>
    </r>
    <r>
      <rPr>
        <sz val="12"/>
        <rFont val="Calibri"/>
        <family val="2"/>
        <scheme val="minor"/>
      </rPr>
      <t>P
ANNARITA N TOP VERDE ACQUA 46</t>
    </r>
  </si>
  <si>
    <r>
      <rPr>
        <sz val="12"/>
        <rFont val="Calibri"/>
        <family val="2"/>
        <scheme val="minor"/>
      </rPr>
      <t>€ 75,20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</si>
  <si>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194,00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</si>
  <si>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148,00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</si>
  <si>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208,00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</si>
  <si>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239,00</t>
    </r>
  </si>
  <si>
    <t>31601 MARIUCCIA MILANO CAMICIA BIANCO/ROSSO M</t>
  </si>
  <si>
    <t>P7/A/04087</t>
  </si>
  <si>
    <r>
      <rPr>
        <sz val="12"/>
        <rFont val="Calibri"/>
        <family val="2"/>
        <scheme val="minor"/>
      </rPr>
      <t>31664
MARIUCCIA MILANO GONNA rosso S</t>
    </r>
  </si>
  <si>
    <r>
      <rPr>
        <sz val="12"/>
        <rFont val="Calibri"/>
        <family val="2"/>
        <scheme val="minor"/>
      </rPr>
      <t>31680
MARIUCCIA MILANO GIACCHINO nero XS</t>
    </r>
  </si>
  <si>
    <r>
      <rPr>
        <sz val="12"/>
        <rFont val="Calibri"/>
        <family val="2"/>
        <scheme val="minor"/>
      </rPr>
      <t>32709
KATIA G. GONNA  40</t>
    </r>
  </si>
  <si>
    <r>
      <rPr>
        <sz val="12"/>
        <rFont val="Calibri"/>
        <family val="2"/>
        <scheme val="minor"/>
      </rPr>
      <t>4335
ZAHIR PANTALONE bianco 40</t>
    </r>
  </si>
  <si>
    <r>
      <rPr>
        <sz val="12"/>
        <rFont val="Calibri"/>
        <family val="2"/>
        <scheme val="minor"/>
      </rPr>
      <t>501568
SOANI PANTAGONNA AZZURRO 42</t>
    </r>
  </si>
  <si>
    <r>
      <rPr>
        <sz val="12"/>
        <rFont val="Calibri"/>
        <family val="2"/>
        <scheme val="minor"/>
      </rPr>
      <t>501568
SOANI PANTAGONNA AZZURRO 44</t>
    </r>
  </si>
  <si>
    <r>
      <rPr>
        <sz val="12"/>
        <rFont val="Calibri"/>
        <family val="2"/>
        <scheme val="minor"/>
      </rPr>
      <t>ATOS LOMBARDINI PANTALONE CORALLO 44</t>
    </r>
  </si>
  <si>
    <r>
      <rPr>
        <sz val="12"/>
        <rFont val="Calibri"/>
        <family val="2"/>
        <scheme val="minor"/>
      </rPr>
      <t>ATOS LOMBARDINI PANTALONE CORALLO 40</t>
    </r>
  </si>
  <si>
    <r>
      <rPr>
        <sz val="12"/>
        <rFont val="Calibri"/>
        <family val="2"/>
        <scheme val="minor"/>
      </rPr>
      <t>P7/B/B04280
SONIA DE NISCO PANTALONE blu 44</t>
    </r>
  </si>
  <si>
    <r>
      <rPr>
        <sz val="12"/>
        <rFont val="Calibri"/>
        <family val="2"/>
        <scheme val="minor"/>
      </rPr>
      <t>€ 223,00</t>
    </r>
  </si>
  <si>
    <r>
      <rPr>
        <sz val="12"/>
        <rFont val="Calibri"/>
        <family val="2"/>
        <scheme val="minor"/>
      </rPr>
      <t>P8730014
DIXIE PANTAGONNA BIANCO/NERO M</t>
    </r>
  </si>
  <si>
    <r>
      <rPr>
        <sz val="12"/>
        <rFont val="Calibri"/>
        <family val="2"/>
        <scheme val="minor"/>
      </rPr>
      <t>E15512
ANNARITA N ABITO nero 44</t>
    </r>
  </si>
  <si>
    <t>ATOS LOMBARDINI PANTALONE CELESTE 40</t>
  </si>
  <si>
    <t>MARIUCCIA MILANO CAMICIA BIANCO/ROSSO M</t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</si>
  <si>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249,00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</si>
  <si>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327,00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</si>
  <si>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102,00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</si>
  <si>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79,50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</si>
  <si>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140,00</t>
    </r>
  </si>
  <si>
    <r>
      <rPr>
        <sz val="7"/>
        <rFont val="Arial"/>
        <family val="2"/>
      </rPr>
      <t>€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205,50</t>
    </r>
  </si>
  <si>
    <t>G.P092.2483   GRETHA MILANO PANTALONE NERO/FUXIA 42</t>
  </si>
  <si>
    <t>G.P092.2483 GRETHA MILANO PANTALONE NERO/FUXIA 46</t>
  </si>
  <si>
    <t>K32778 SHOP ART PANTALONCINO BIANCO/VERDE S</t>
  </si>
  <si>
    <t>P5/B/B03990 MARIUCCIA MILANO CAMICIA BIANCO/ROSSO M</t>
  </si>
  <si>
    <t>P7/A/04087. ATOS LOMBARDINI PANTALONE CORALLO 44</t>
  </si>
  <si>
    <t>P7/A/04087. ATOS LOMBARDINI PANTALONE CORALLO 40</t>
  </si>
  <si>
    <t>PAN1523 ROBERTA BIAGI PANTALONE BIANCO/BEIGE 44</t>
  </si>
  <si>
    <t>PF7282 LANACAPRINA PANTALONE arancione 44</t>
  </si>
  <si>
    <t>PN2198 JE SUIS LE FLEUR PANTAGONNA VERDE ACQUA M</t>
  </si>
  <si>
    <t>06098  QUEGUAPA PANTALONE CIPRIA/ROSSO 44</t>
  </si>
  <si>
    <r>
      <rPr>
        <sz val="12"/>
        <rFont val="Calibri"/>
        <family val="2"/>
        <scheme val="minor"/>
      </rPr>
      <t>€ 286,00</t>
    </r>
  </si>
  <si>
    <r>
      <rPr>
        <sz val="12"/>
        <rFont val="Calibri"/>
        <family val="2"/>
        <scheme val="minor"/>
      </rPr>
      <t>€ 102,00</t>
    </r>
  </si>
  <si>
    <r>
      <rPr>
        <sz val="12"/>
        <rFont val="Calibri"/>
        <family val="2"/>
        <scheme val="minor"/>
      </rPr>
      <t>€ 199,00</t>
    </r>
  </si>
  <si>
    <r>
      <rPr>
        <vertAlign val="superscript"/>
        <sz val="12"/>
        <rFont val="Calibri"/>
        <family val="2"/>
        <scheme val="minor"/>
      </rPr>
      <t xml:space="preserve">53712877 </t>
    </r>
    <r>
      <rPr>
        <sz val="12"/>
        <rFont val="Calibri"/>
        <family val="2"/>
        <scheme val="minor"/>
      </rPr>
      <t>ZAHIR GONNA rosso S</t>
    </r>
  </si>
  <si>
    <r>
      <t xml:space="preserve">53712877 </t>
    </r>
    <r>
      <rPr>
        <sz val="12"/>
        <rFont val="Calibri (Corpo)"/>
      </rPr>
      <t>ZAHIR GONNA rosso S</t>
    </r>
  </si>
  <si>
    <r>
      <rPr>
        <vertAlign val="superscript"/>
        <sz val="12"/>
        <rFont val="Calibri"/>
        <family val="2"/>
        <scheme val="minor"/>
      </rPr>
      <t xml:space="preserve">53744335   </t>
    </r>
    <r>
      <rPr>
        <sz val="12"/>
        <rFont val="Calibri"/>
        <family val="2"/>
        <scheme val="minor"/>
      </rPr>
      <t>ZAHIR PANTALONE bianco 42</t>
    </r>
  </si>
  <si>
    <r>
      <t xml:space="preserve">53744335   </t>
    </r>
    <r>
      <rPr>
        <sz val="12"/>
        <rFont val="Calibri (Corpo)"/>
      </rPr>
      <t>ZAHIR PANTALONE bianco 42</t>
    </r>
  </si>
  <si>
    <r>
      <rPr>
        <vertAlign val="superscript"/>
        <sz val="12"/>
        <rFont val="Calibri"/>
        <family val="2"/>
        <scheme val="minor"/>
      </rPr>
      <t xml:space="preserve">53744335    </t>
    </r>
    <r>
      <rPr>
        <sz val="12"/>
        <rFont val="Calibri"/>
        <family val="2"/>
        <scheme val="minor"/>
      </rPr>
      <t>ZAHIR PANTALONE bianco 46</t>
    </r>
  </si>
  <si>
    <r>
      <t xml:space="preserve">53744335    </t>
    </r>
    <r>
      <rPr>
        <sz val="12"/>
        <rFont val="Calibri (Corpo)"/>
      </rPr>
      <t>ZAHIR PANTALONE bianco 46</t>
    </r>
  </si>
  <si>
    <r>
      <rPr>
        <vertAlign val="superscript"/>
        <sz val="12"/>
        <rFont val="Calibri"/>
        <family val="2"/>
        <scheme val="minor"/>
      </rPr>
      <t xml:space="preserve">63   </t>
    </r>
    <r>
      <rPr>
        <sz val="12"/>
        <rFont val="Calibri"/>
        <family val="2"/>
        <scheme val="minor"/>
      </rPr>
      <t>MARCHE 21 ABITO verde 40</t>
    </r>
  </si>
  <si>
    <r>
      <t xml:space="preserve">63   </t>
    </r>
    <r>
      <rPr>
        <sz val="12"/>
        <rFont val="Calibri (Corpo)"/>
      </rPr>
      <t>MARCHE 21 ABITO verde 40</t>
    </r>
  </si>
  <si>
    <r>
      <rPr>
        <vertAlign val="superscript"/>
        <sz val="12"/>
        <rFont val="Calibri"/>
        <family val="2"/>
        <scheme val="minor"/>
      </rPr>
      <t xml:space="preserve">67P  </t>
    </r>
    <r>
      <rPr>
        <sz val="12"/>
        <rFont val="Calibri"/>
        <family val="2"/>
        <scheme val="minor"/>
      </rPr>
      <t>VIVIEN ABITO BIANCO/NERO 46</t>
    </r>
  </si>
  <si>
    <r>
      <t xml:space="preserve">67P  </t>
    </r>
    <r>
      <rPr>
        <sz val="12"/>
        <rFont val="Calibri (Corpo)"/>
      </rPr>
      <t>VIVIEN ABITO BIANCO/NERO 46</t>
    </r>
  </si>
  <si>
    <r>
      <rPr>
        <vertAlign val="superscript"/>
        <sz val="12"/>
        <rFont val="Calibri"/>
        <family val="2"/>
        <scheme val="minor"/>
      </rPr>
      <t xml:space="preserve">7282  </t>
    </r>
    <r>
      <rPr>
        <sz val="12"/>
        <rFont val="Calibri"/>
        <family val="2"/>
        <scheme val="minor"/>
      </rPr>
      <t>LANACAPRINA PANTALONE blu 44</t>
    </r>
  </si>
  <si>
    <r>
      <t xml:space="preserve">7282  </t>
    </r>
    <r>
      <rPr>
        <sz val="12"/>
        <rFont val="Calibri (Corpo)"/>
      </rPr>
      <t>LANACAPRINA PANTALONE blu 44</t>
    </r>
  </si>
  <si>
    <r>
      <rPr>
        <vertAlign val="superscript"/>
        <sz val="12"/>
        <rFont val="Calibri"/>
        <family val="2"/>
        <scheme val="minor"/>
      </rPr>
      <t xml:space="preserve">9791   </t>
    </r>
    <r>
      <rPr>
        <sz val="12"/>
        <rFont val="Calibri"/>
        <family val="2"/>
        <scheme val="minor"/>
      </rPr>
      <t>FLY GIRL ABITO FUXIA L</t>
    </r>
  </si>
  <si>
    <r>
      <t xml:space="preserve">9791   </t>
    </r>
    <r>
      <rPr>
        <sz val="12"/>
        <rFont val="Calibri (Corpo)"/>
      </rPr>
      <t>FLY GIRL ABITO FUXIA L</t>
    </r>
  </si>
  <si>
    <r>
      <rPr>
        <vertAlign val="superscript"/>
        <sz val="12"/>
        <rFont val="Calibri"/>
        <family val="2"/>
        <scheme val="minor"/>
      </rPr>
      <t xml:space="preserve">AB1701  </t>
    </r>
    <r>
      <rPr>
        <sz val="12"/>
        <rFont val="Calibri"/>
        <family val="2"/>
        <scheme val="minor"/>
      </rPr>
      <t>ROBERTA BIAGI ABITO blu L</t>
    </r>
  </si>
  <si>
    <r>
      <t xml:space="preserve">AB1701  </t>
    </r>
    <r>
      <rPr>
        <sz val="12"/>
        <rFont val="Calibri (Corpo)"/>
      </rPr>
      <t>ROBERTA BIAGI ABITO blu L</t>
    </r>
  </si>
  <si>
    <r>
      <rPr>
        <vertAlign val="superscript"/>
        <sz val="12"/>
        <rFont val="Calibri"/>
        <family val="2"/>
        <scheme val="minor"/>
      </rPr>
      <t xml:space="preserve">AB1707   </t>
    </r>
    <r>
      <rPr>
        <sz val="12"/>
        <rFont val="Calibri"/>
        <family val="2"/>
        <scheme val="minor"/>
      </rPr>
      <t>ROBERTA BIAGI ABITO BLU/ARANCIO M</t>
    </r>
  </si>
  <si>
    <r>
      <t xml:space="preserve">AB1707   </t>
    </r>
    <r>
      <rPr>
        <sz val="12"/>
        <rFont val="Calibri (Corpo)"/>
      </rPr>
      <t>ROBERTA BIAGI ABITO BLU/ARANCIO M</t>
    </r>
  </si>
  <si>
    <r>
      <t xml:space="preserve">06098     </t>
    </r>
    <r>
      <rPr>
        <sz val="12"/>
        <rFont val="Calibri"/>
        <family val="2"/>
        <scheme val="minor"/>
      </rPr>
      <t>QUEGUAPA PANTALONE CIPRIA/ROSSO 44</t>
    </r>
  </si>
  <si>
    <r>
      <t xml:space="preserve">06098     </t>
    </r>
    <r>
      <rPr>
        <sz val="12"/>
        <rFont val="Calibri (Corpo)"/>
      </rPr>
      <t>QUEGUAPA PANTALONE CIPRIA/ROSSO 44</t>
    </r>
  </si>
  <si>
    <r>
      <rPr>
        <vertAlign val="superscript"/>
        <sz val="12"/>
        <rFont val="Calibri"/>
        <family val="2"/>
        <scheme val="minor"/>
      </rPr>
      <t xml:space="preserve">ATPA006   </t>
    </r>
    <r>
      <rPr>
        <sz val="12"/>
        <rFont val="Calibri"/>
        <family val="2"/>
        <scheme val="minor"/>
      </rPr>
      <t>ATTIC AND BARN PANTAGONNA nero L</t>
    </r>
  </si>
  <si>
    <r>
      <t xml:space="preserve">ATPA006   </t>
    </r>
    <r>
      <rPr>
        <sz val="12"/>
        <rFont val="Calibri (Corpo)"/>
      </rPr>
      <t>ATTIC AND BARN PANTAGONNA nero L</t>
    </r>
  </si>
  <si>
    <r>
      <rPr>
        <vertAlign val="superscript"/>
        <sz val="12"/>
        <rFont val="Calibri"/>
        <family val="2"/>
        <scheme val="minor"/>
      </rPr>
      <t xml:space="preserve">ATPA006  </t>
    </r>
    <r>
      <rPr>
        <sz val="12"/>
        <rFont val="Calibri"/>
        <family val="2"/>
        <scheme val="minor"/>
      </rPr>
      <t>ATTIC AND BARN PANTALONE nero M</t>
    </r>
  </si>
  <si>
    <r>
      <t xml:space="preserve">ATPA006  </t>
    </r>
    <r>
      <rPr>
        <sz val="12"/>
        <rFont val="Calibri (Corpo)"/>
      </rPr>
      <t>ATTIC AND BARN PANTALONE nero M</t>
    </r>
  </si>
  <si>
    <r>
      <rPr>
        <vertAlign val="superscript"/>
        <sz val="12"/>
        <rFont val="Calibri"/>
        <family val="2"/>
        <scheme val="minor"/>
      </rPr>
      <t xml:space="preserve">ATPA007 </t>
    </r>
    <r>
      <rPr>
        <sz val="12"/>
        <rFont val="Calibri"/>
        <family val="2"/>
        <scheme val="minor"/>
      </rPr>
      <t>ATTIC AND BARN PANTALONE verde 46</t>
    </r>
  </si>
  <si>
    <r>
      <t xml:space="preserve">ATPA007 </t>
    </r>
    <r>
      <rPr>
        <sz val="12"/>
        <rFont val="Calibri (Corpo)"/>
      </rPr>
      <t>ATTIC AND BARN PANTALONE verde 46</t>
    </r>
  </si>
  <si>
    <r>
      <rPr>
        <vertAlign val="superscript"/>
        <sz val="12"/>
        <rFont val="Calibri"/>
        <family val="2"/>
        <scheme val="minor"/>
      </rPr>
      <t xml:space="preserve">ATPA007  </t>
    </r>
    <r>
      <rPr>
        <sz val="12"/>
        <rFont val="Calibri"/>
        <family val="2"/>
        <scheme val="minor"/>
      </rPr>
      <t>ATTIC AND BARN PANTALONE verde 44</t>
    </r>
  </si>
  <si>
    <r>
      <t xml:space="preserve">ATPA007  </t>
    </r>
    <r>
      <rPr>
        <sz val="12"/>
        <rFont val="Calibri (Corpo)"/>
      </rPr>
      <t>ATTIC AND BARN PANTALONE verde 44</t>
    </r>
  </si>
  <si>
    <r>
      <rPr>
        <vertAlign val="superscript"/>
        <sz val="12"/>
        <rFont val="Calibri"/>
        <family val="2"/>
        <scheme val="minor"/>
      </rPr>
      <t xml:space="preserve">B616  </t>
    </r>
    <r>
      <rPr>
        <sz val="12"/>
        <rFont val="Calibri"/>
        <family val="2"/>
        <scheme val="minor"/>
      </rPr>
      <t>KONTATTO SOTTOVESTE rosa M</t>
    </r>
  </si>
  <si>
    <r>
      <t xml:space="preserve">B616  </t>
    </r>
    <r>
      <rPr>
        <sz val="12"/>
        <rFont val="Calibri (Corpo)"/>
      </rPr>
      <t>KONTATTO SOTTOVESTE rosa M</t>
    </r>
  </si>
  <si>
    <r>
      <rPr>
        <vertAlign val="superscript"/>
        <sz val="12"/>
        <rFont val="Calibri"/>
        <family val="2"/>
        <scheme val="minor"/>
      </rPr>
      <t xml:space="preserve">BSPAN27  </t>
    </r>
    <r>
      <rPr>
        <sz val="12"/>
        <rFont val="Calibri"/>
        <family val="2"/>
        <scheme val="minor"/>
      </rPr>
      <t>RAME PANTALONE oro 44</t>
    </r>
  </si>
  <si>
    <r>
      <t xml:space="preserve">BSPAN27  </t>
    </r>
    <r>
      <rPr>
        <sz val="12"/>
        <rFont val="Calibri (Corpo)"/>
      </rPr>
      <t>RAME PANTALONE oro 44</t>
    </r>
  </si>
  <si>
    <r>
      <rPr>
        <vertAlign val="superscript"/>
        <sz val="12"/>
        <rFont val="Calibri"/>
        <family val="2"/>
        <scheme val="minor"/>
      </rPr>
      <t xml:space="preserve">C170-282  </t>
    </r>
    <r>
      <rPr>
        <sz val="12"/>
        <rFont val="Calibri"/>
        <family val="2"/>
        <scheme val="minor"/>
      </rPr>
      <t>COMPAGNIA ITALIANA ABITO CORALLO 44</t>
    </r>
  </si>
  <si>
    <r>
      <t xml:space="preserve">C170-282  </t>
    </r>
    <r>
      <rPr>
        <sz val="12"/>
        <rFont val="Calibri (Corpo)"/>
      </rPr>
      <t>COMPAGNIA ITALIANA ABITO CORALLO 44</t>
    </r>
  </si>
  <si>
    <r>
      <rPr>
        <vertAlign val="superscript"/>
        <sz val="12"/>
        <rFont val="Calibri"/>
        <family val="2"/>
        <scheme val="minor"/>
      </rPr>
      <t xml:space="preserve">C170-282 </t>
    </r>
    <r>
      <rPr>
        <sz val="12"/>
        <rFont val="Calibri"/>
        <family val="2"/>
        <scheme val="minor"/>
      </rPr>
      <t>COMPAGNIA ITALIANA ABITO CORALLO 46</t>
    </r>
  </si>
  <si>
    <r>
      <t xml:space="preserve">C170-282 </t>
    </r>
    <r>
      <rPr>
        <sz val="12"/>
        <rFont val="Calibri (Corpo)"/>
      </rPr>
      <t>COMPAGNIA ITALIANA ABITO CORALLO 46</t>
    </r>
  </si>
  <si>
    <r>
      <rPr>
        <vertAlign val="superscript"/>
        <sz val="12"/>
        <rFont val="Calibri"/>
        <family val="2"/>
        <scheme val="minor"/>
      </rPr>
      <t xml:space="preserve">C170-282  </t>
    </r>
    <r>
      <rPr>
        <sz val="12"/>
        <rFont val="Calibri"/>
        <family val="2"/>
        <scheme val="minor"/>
      </rPr>
      <t>COMPAGNIA ITALIANA ABITO CORALLO 42</t>
    </r>
  </si>
  <si>
    <r>
      <t xml:space="preserve">C170-282  </t>
    </r>
    <r>
      <rPr>
        <sz val="12"/>
        <rFont val="Calibri (Corpo)"/>
      </rPr>
      <t>COMPAGNIA ITALIANA ABITO CORALLO 42</t>
    </r>
  </si>
  <si>
    <r>
      <rPr>
        <vertAlign val="superscript"/>
        <sz val="12"/>
        <rFont val="Calibri"/>
        <family val="2"/>
        <scheme val="minor"/>
      </rPr>
      <t xml:space="preserve">C180-355 </t>
    </r>
    <r>
      <rPr>
        <sz val="12"/>
        <rFont val="Calibri"/>
        <family val="2"/>
        <scheme val="minor"/>
      </rPr>
      <t>COMPAGNIA ITALIANA PANTALONE giallo 44</t>
    </r>
  </si>
  <si>
    <r>
      <t xml:space="preserve">C180-355 </t>
    </r>
    <r>
      <rPr>
        <sz val="12"/>
        <rFont val="Calibri (Corpo)"/>
      </rPr>
      <t>COMPAGNIA ITALIANA PANTALONE giallo 44</t>
    </r>
  </si>
  <si>
    <r>
      <rPr>
        <vertAlign val="superscript"/>
        <sz val="12"/>
        <rFont val="Calibri"/>
        <family val="2"/>
        <scheme val="minor"/>
      </rPr>
      <t xml:space="preserve">C180-461   </t>
    </r>
    <r>
      <rPr>
        <sz val="12"/>
        <rFont val="Calibri"/>
        <family val="2"/>
        <scheme val="minor"/>
      </rPr>
      <t>COMPAGNIA ITALIANA CAMICIA CELESTE 42</t>
    </r>
  </si>
  <si>
    <r>
      <t xml:space="preserve">C180-461   </t>
    </r>
    <r>
      <rPr>
        <sz val="12"/>
        <rFont val="Calibri (Corpo)"/>
      </rPr>
      <t>COMPAGNIA ITALIANA CAMICIA CELESTE 42</t>
    </r>
  </si>
  <si>
    <t>C975E83. PLEASE CAMICIA BIANCO/ROSSO S</t>
  </si>
  <si>
    <r>
      <rPr>
        <vertAlign val="superscript"/>
        <sz val="12"/>
        <rFont val="Calibri"/>
        <family val="2"/>
        <scheme val="minor"/>
      </rPr>
      <t xml:space="preserve">CH014A  </t>
    </r>
    <r>
      <rPr>
        <sz val="12"/>
        <rFont val="Calibri"/>
        <family val="2"/>
        <scheme val="minor"/>
      </rPr>
      <t>CHARMING LONDON GIACCA rosa 38</t>
    </r>
  </si>
  <si>
    <r>
      <t xml:space="preserve">CH014A  </t>
    </r>
    <r>
      <rPr>
        <sz val="12"/>
        <rFont val="Calibri (Corpo)"/>
      </rPr>
      <t>CHARMING LONDON GIACCA rosa 38</t>
    </r>
  </si>
  <si>
    <r>
      <rPr>
        <vertAlign val="superscript"/>
        <sz val="12"/>
        <rFont val="Calibri"/>
        <family val="2"/>
        <scheme val="minor"/>
      </rPr>
      <t xml:space="preserve">CHRISTIN  </t>
    </r>
    <r>
      <rPr>
        <sz val="12"/>
        <rFont val="Calibri"/>
        <family val="2"/>
        <scheme val="minor"/>
      </rPr>
      <t>RASH TOP CELESTE POLVERE 38</t>
    </r>
  </si>
  <si>
    <r>
      <t xml:space="preserve">CHRISTIN  </t>
    </r>
    <r>
      <rPr>
        <sz val="12"/>
        <rFont val="Calibri (Corpo)"/>
      </rPr>
      <t>RASH TOP CELESTE POLVERE 38</t>
    </r>
  </si>
  <si>
    <r>
      <rPr>
        <vertAlign val="superscript"/>
        <sz val="12"/>
        <rFont val="Calibri"/>
        <family val="2"/>
        <scheme val="minor"/>
      </rPr>
      <t xml:space="preserve">DUREL      </t>
    </r>
    <r>
      <rPr>
        <sz val="12"/>
        <rFont val="Calibri"/>
        <family val="2"/>
        <scheme val="minor"/>
      </rPr>
      <t>KOCCA GIACCA giallo M</t>
    </r>
  </si>
  <si>
    <r>
      <t xml:space="preserve">DUREL      </t>
    </r>
    <r>
      <rPr>
        <sz val="12"/>
        <rFont val="Calibri (Corpo)"/>
      </rPr>
      <t>KOCCA GIACCA giallo M</t>
    </r>
  </si>
  <si>
    <r>
      <rPr>
        <vertAlign val="superscript"/>
        <sz val="12"/>
        <rFont val="Calibri"/>
        <family val="2"/>
        <scheme val="minor"/>
      </rPr>
      <t xml:space="preserve">DUREL  </t>
    </r>
    <r>
      <rPr>
        <sz val="12"/>
        <rFont val="Calibri"/>
        <family val="2"/>
        <scheme val="minor"/>
      </rPr>
      <t>KOCCA GIACCA giallo L</t>
    </r>
  </si>
  <si>
    <r>
      <t xml:space="preserve">DUREL  </t>
    </r>
    <r>
      <rPr>
        <sz val="12"/>
        <rFont val="Calibri (Corpo)"/>
      </rPr>
      <t>KOCCA GIACCA giallo L</t>
    </r>
  </si>
  <si>
    <r>
      <rPr>
        <vertAlign val="superscript"/>
        <sz val="12"/>
        <rFont val="Calibri"/>
        <family val="2"/>
        <scheme val="minor"/>
      </rPr>
      <t xml:space="preserve">DUREL  </t>
    </r>
    <r>
      <rPr>
        <sz val="12"/>
        <rFont val="Calibri"/>
        <family val="2"/>
        <scheme val="minor"/>
      </rPr>
      <t>KOCCA GIACCA giallo S</t>
    </r>
  </si>
  <si>
    <r>
      <t xml:space="preserve">DUREL  </t>
    </r>
    <r>
      <rPr>
        <sz val="12"/>
        <rFont val="Calibri (Corpo)"/>
      </rPr>
      <t>KOCCA GIACCA giallo S</t>
    </r>
  </si>
  <si>
    <r>
      <rPr>
        <vertAlign val="superscript"/>
        <sz val="12"/>
        <rFont val="Calibri"/>
        <family val="2"/>
        <scheme val="minor"/>
      </rPr>
      <t xml:space="preserve">E15116.44.0645   </t>
    </r>
    <r>
      <rPr>
        <sz val="12"/>
        <rFont val="Calibri"/>
        <family val="2"/>
        <scheme val="minor"/>
      </rPr>
      <t>LUCILLA ABITO PANNA 44</t>
    </r>
  </si>
  <si>
    <r>
      <t xml:space="preserve">E15116.44.0645   </t>
    </r>
    <r>
      <rPr>
        <sz val="12"/>
        <rFont val="Calibri (Corpo)"/>
      </rPr>
      <t>LUCILLA ABITO PANNA 44</t>
    </r>
  </si>
  <si>
    <r>
      <rPr>
        <vertAlign val="superscript"/>
        <sz val="12"/>
        <rFont val="Calibri"/>
        <family val="2"/>
        <scheme val="minor"/>
      </rPr>
      <t xml:space="preserve">E15142       </t>
    </r>
    <r>
      <rPr>
        <sz val="12"/>
        <rFont val="Calibri"/>
        <family val="2"/>
        <scheme val="minor"/>
      </rPr>
      <t>ANNARITA N PANTALONE SALMONE 46</t>
    </r>
  </si>
  <si>
    <r>
      <t xml:space="preserve">E15142       </t>
    </r>
    <r>
      <rPr>
        <sz val="12"/>
        <rFont val="Calibri (Corpo)"/>
      </rPr>
      <t>ANNARITA N PANTALONE SALMONE 46</t>
    </r>
  </si>
  <si>
    <r>
      <rPr>
        <vertAlign val="superscript"/>
        <sz val="12"/>
        <rFont val="Calibri"/>
        <family val="2"/>
        <scheme val="minor"/>
      </rPr>
      <t xml:space="preserve">E15213   </t>
    </r>
    <r>
      <rPr>
        <sz val="12"/>
        <rFont val="Calibri"/>
        <family val="2"/>
        <scheme val="minor"/>
      </rPr>
      <t>ANNARITA N GONNA verde 44</t>
    </r>
  </si>
  <si>
    <r>
      <t xml:space="preserve">E15213   </t>
    </r>
    <r>
      <rPr>
        <sz val="12"/>
        <rFont val="Calibri (Corpo)"/>
      </rPr>
      <t>ANNARITA N GONNA verde 44</t>
    </r>
  </si>
  <si>
    <r>
      <rPr>
        <vertAlign val="superscript"/>
        <sz val="12"/>
        <rFont val="Calibri"/>
        <family val="2"/>
        <scheme val="minor"/>
      </rPr>
      <t xml:space="preserve">E15213  </t>
    </r>
    <r>
      <rPr>
        <sz val="12"/>
        <rFont val="Calibri"/>
        <family val="2"/>
        <scheme val="minor"/>
      </rPr>
      <t>ANNARITA N GONNA verde 40</t>
    </r>
  </si>
  <si>
    <r>
      <t xml:space="preserve">E15213  </t>
    </r>
    <r>
      <rPr>
        <sz val="12"/>
        <rFont val="Calibri (Corpo)"/>
      </rPr>
      <t>ANNARITA N GONNA verde 40</t>
    </r>
  </si>
  <si>
    <r>
      <rPr>
        <vertAlign val="superscript"/>
        <sz val="12"/>
        <rFont val="Calibri"/>
        <family val="2"/>
        <scheme val="minor"/>
      </rPr>
      <t xml:space="preserve">E15312  </t>
    </r>
    <r>
      <rPr>
        <sz val="12"/>
        <rFont val="Calibri"/>
        <family val="2"/>
        <scheme val="minor"/>
      </rPr>
      <t>ANNARITA N TOP VERDE ACQUA 46</t>
    </r>
  </si>
  <si>
    <r>
      <t xml:space="preserve">E15312  </t>
    </r>
    <r>
      <rPr>
        <sz val="12"/>
        <rFont val="Calibri (Corpo)"/>
      </rPr>
      <t>ANNARITA N TOP VERDE ACQUA 46</t>
    </r>
  </si>
  <si>
    <r>
      <rPr>
        <vertAlign val="superscript"/>
        <sz val="12"/>
        <rFont val="Calibri"/>
        <family val="2"/>
        <scheme val="minor"/>
      </rPr>
      <t xml:space="preserve">E15312   </t>
    </r>
    <r>
      <rPr>
        <sz val="12"/>
        <rFont val="Calibri"/>
        <family val="2"/>
        <scheme val="minor"/>
      </rPr>
      <t>ANNARITA N TOP VERDE ACQUA 44</t>
    </r>
  </si>
  <si>
    <r>
      <t xml:space="preserve">E15312   </t>
    </r>
    <r>
      <rPr>
        <sz val="12"/>
        <rFont val="Calibri (Corpo)"/>
      </rPr>
      <t>ANNARITA N TOP VERDE ACQUA 44</t>
    </r>
  </si>
  <si>
    <t>E15512 ANNARITA N ABITO nero 44</t>
  </si>
  <si>
    <r>
      <rPr>
        <vertAlign val="superscript"/>
        <sz val="12"/>
        <rFont val="Calibri"/>
        <family val="2"/>
        <scheme val="minor"/>
      </rPr>
      <t xml:space="preserve">E17MA31307  </t>
    </r>
    <r>
      <rPr>
        <sz val="12"/>
        <rFont val="Calibri"/>
        <family val="2"/>
        <scheme val="minor"/>
      </rPr>
      <t>MARIUCCIA MILANO TOP ARANCIO/ FUXIA S</t>
    </r>
  </si>
  <si>
    <r>
      <t xml:space="preserve">E17MA31307  </t>
    </r>
    <r>
      <rPr>
        <sz val="12"/>
        <rFont val="Calibri (Corpo)"/>
      </rPr>
      <t>MARIUCCIA MILANO TOP ARANCIO/ FUXIA S</t>
    </r>
  </si>
  <si>
    <r>
      <rPr>
        <vertAlign val="superscript"/>
        <sz val="12"/>
        <rFont val="Calibri"/>
        <family val="2"/>
        <scheme val="minor"/>
      </rPr>
      <t xml:space="preserve">FP3EG120  </t>
    </r>
    <r>
      <rPr>
        <sz val="12"/>
        <rFont val="Calibri"/>
        <family val="2"/>
        <scheme val="minor"/>
      </rPr>
      <t>TWENTY EASY PANTALONE BLU/AVION 46</t>
    </r>
  </si>
  <si>
    <r>
      <t xml:space="preserve">FP3EG120  </t>
    </r>
    <r>
      <rPr>
        <sz val="12"/>
        <rFont val="Calibri (Corpo)"/>
      </rPr>
      <t>TWENTY EASY PANTALONE BLU/AVION 46</t>
    </r>
  </si>
  <si>
    <r>
      <rPr>
        <vertAlign val="superscript"/>
        <sz val="12"/>
        <rFont val="Calibri"/>
        <family val="2"/>
        <scheme val="minor"/>
      </rPr>
      <t xml:space="preserve">G.M155.2483 </t>
    </r>
    <r>
      <rPr>
        <sz val="12"/>
        <rFont val="Calibri"/>
        <family val="2"/>
        <scheme val="minor"/>
      </rPr>
      <t>GRETHA MILANO BLUSA NERO/FUXIA 42</t>
    </r>
  </si>
  <si>
    <r>
      <t xml:space="preserve">G.M155.2483 </t>
    </r>
    <r>
      <rPr>
        <sz val="12"/>
        <rFont val="Calibri (Corpo)"/>
      </rPr>
      <t>GRETHA MILANO BLUSA NERO/FUXIA 42</t>
    </r>
  </si>
  <si>
    <t>GAVLHAO DIXIE GONNA FUXIA M</t>
  </si>
  <si>
    <r>
      <t xml:space="preserve">06098 </t>
    </r>
    <r>
      <rPr>
        <sz val="12"/>
        <rFont val="Calibri"/>
        <family val="2"/>
        <scheme val="minor"/>
      </rPr>
      <t>QUEGUAPA PANTALONE CIPRIA/ROSSO 44</t>
    </r>
  </si>
  <si>
    <r>
      <t xml:space="preserve">06098 </t>
    </r>
    <r>
      <rPr>
        <sz val="12"/>
        <rFont val="Calibri (Corpo)"/>
      </rPr>
      <t>QUEGUAPA PANTALONE CIPRIA/ROSSO 44</t>
    </r>
  </si>
  <si>
    <t>GAVLHAO DIXIE GONNA FUXIA L</t>
  </si>
  <si>
    <t>GP032224 GRETHA MILANO PANTALONE CELESTE 44</t>
  </si>
  <si>
    <t>GZ ZAHIR GONNA giallo M</t>
  </si>
  <si>
    <t>H032 NINA AGHEN PANTALONE CORALLO 42</t>
  </si>
  <si>
    <t>H032 NINA AGHEN PANTALONE CORALLO 46</t>
  </si>
  <si>
    <t>HG5692144 HANITA GONNA FANTASIA 42</t>
  </si>
  <si>
    <t>INES MACRI GIACCA beige M</t>
  </si>
  <si>
    <t>J362306 ZAHIR GONNA  L</t>
  </si>
  <si>
    <t>K135 ANNARITA N PANTALONE arancione 44</t>
  </si>
  <si>
    <t>K144 KATIA G. GONNA beige 42</t>
  </si>
  <si>
    <t>K31704 KATIA G. GIACCA CELESTE 40</t>
  </si>
  <si>
    <t>M24CPDC IMPERIAL MAGLIA FANTASIA S</t>
  </si>
  <si>
    <t>MA25142 ZAHIR GONNA CORALLO M</t>
  </si>
  <si>
    <t>MAG2574 ROBERTA BIAGI CARDIGAN beige XS</t>
  </si>
  <si>
    <t>MI13SS4005 MIA F CAMICIA bianco S</t>
  </si>
  <si>
    <t>MN1011. MN14 BERMUDA verde M</t>
  </si>
  <si>
    <t>NICE ATTIC AND BARN PANTALONE SENAPE XS</t>
  </si>
  <si>
    <t>NIZZA TIARÈ  NERO/BLU M</t>
  </si>
  <si>
    <t>P23 SWEET MATILDA PANTALONE blu L</t>
  </si>
  <si>
    <t>P5/B/B03837 SONIA DE NISCO BLUSA beige 44</t>
  </si>
  <si>
    <t>P7/B/B04280 SONIA DE NISCO PANTALONE blu 44</t>
  </si>
  <si>
    <t>P8730014 DIXIE PANTAGONNA BIANCO/NERO M</t>
  </si>
  <si>
    <t>P975B37C PLEASE PANTALONE rosso M</t>
  </si>
  <si>
    <t>PR18LOV10 WILD PONY GONNA giallo L</t>
  </si>
  <si>
    <t>PR18LOV100 WILD PONY GONNA rosa M</t>
  </si>
  <si>
    <t>PR18LOV100 WILD PONY GONNA rosa S</t>
  </si>
  <si>
    <t>PR19SOL01 WILD PONY ABITO ROSSO/FUXIA L</t>
  </si>
  <si>
    <t>0105
ANNARITA N PANTALONE beige 40</t>
  </si>
  <si>
    <t>1154PANG1216
EVERIS PANTALONE beige 42</t>
  </si>
  <si>
    <t>14565FS
ODI ET AMO FELPA multicolore S</t>
  </si>
  <si>
    <t>151NS352
NO SECRET TOP rosa 42</t>
  </si>
  <si>
    <t>161NS506
NO SECRET GIACCA PANNA 44</t>
  </si>
  <si>
    <t>1651
MARCHE 21 CASACCA MORO/BLU 46</t>
  </si>
  <si>
    <t>1704
LUMI GONNA grigio XS</t>
  </si>
  <si>
    <t>1704
LUMI GONNA grigio L</t>
  </si>
  <si>
    <t>28C702
DEVOTION TOP antracite L</t>
  </si>
  <si>
    <t>31680
MARIUCCIA MILANO GIACCA nero M</t>
  </si>
  <si>
    <t>3ABILEP/A
MONOCROM PANTALONE nero 27</t>
  </si>
  <si>
    <t>3ATOMO/A
MONOCROM PANTALONCINO beige 32</t>
  </si>
  <si>
    <t>406
KONTESSA GIACCA PANNA L</t>
  </si>
  <si>
    <t>406 ELBA
KONTESSA GIACCA beige S</t>
  </si>
  <si>
    <t>508
MIA F PANTALONE beige 46</t>
  </si>
  <si>
    <t>533
ANNARITA N ABITO rosa 40</t>
  </si>
  <si>
    <t>53742717
ZAHIR PANTALONE nero 42</t>
  </si>
  <si>
    <t>53743837
ZAHIR PANTALONE multicolore 42</t>
  </si>
  <si>
    <t>53744339
ZAHIR PANTALONE BIANCO/NERO 44</t>
  </si>
  <si>
    <t>5R1650/8608R
SOLO GIOIE  FUXIA 42</t>
  </si>
  <si>
    <t>930533
LOU-LOU ABITO blu S</t>
  </si>
  <si>
    <t>9995523
IMPERIAL GIACCA CORALLO/BIANCO M</t>
  </si>
  <si>
    <t>A165182
ANONYME PANTAGONNA bianco 44</t>
  </si>
  <si>
    <t>ATPA001
ATTIC AND BARN PANTALONE bordeaux L</t>
  </si>
  <si>
    <t>B03829
SONIA DE NISCO GIACCA blu 46</t>
  </si>
  <si>
    <t>BOOTCUT
ANOTHER LABEL PANTALONE beige 44</t>
  </si>
  <si>
    <t>C908H167
PLEASE BLUSA FANTASIA M</t>
  </si>
  <si>
    <t>CAMILLA
MIVITE CAMICIA ROSA CHIC L</t>
  </si>
  <si>
    <t>CCCCCC
EMC3 CAMICIA verde 40</t>
  </si>
  <si>
    <t>CH1129
CHARMING LONDON GIACCA rosa 38</t>
  </si>
  <si>
    <t>CH1130
CHARMING LONDON ABITO TURCHESE 40</t>
  </si>
  <si>
    <t>CH1173 CHARMING LONDON GIACCHINO bianco 42</t>
  </si>
  <si>
    <t>BOOTCUT ANOTHER LABEL PANTALONE beige 44</t>
  </si>
  <si>
    <t>CH1138 CHARMING LONDON GIACCHINO TURCHESE 38</t>
  </si>
  <si>
    <t>CH1130 CHARMING LONDON ABITO TURCHESE 40</t>
  </si>
  <si>
    <t>CH1129 CHARMING LONDON GIACCA rosa 38</t>
  </si>
  <si>
    <t>LZ211
LUCILLA GIACCA PANNA 40</t>
  </si>
  <si>
    <t>M9995523
IMPERIAL GIACCA BIANCO/CORALLO L</t>
  </si>
  <si>
    <t>MAYA
MAESTA TOP blu 42</t>
  </si>
  <si>
    <t>MI14555402
MIA F ABITO CORALLO S</t>
  </si>
  <si>
    <t>NEW CENTAURIS
HAIKURE PANTALONE giallo 29</t>
  </si>
  <si>
    <t>NILWYLL
KOCCA GIACCA GHIACCIO M</t>
  </si>
  <si>
    <r>
      <rPr>
        <sz val="12"/>
        <rFont val="Calibri"/>
        <family val="2"/>
        <scheme val="minor"/>
      </rPr>
      <t>SS82JN
SCEE PANTALONE CORALLO L</t>
    </r>
  </si>
  <si>
    <r>
      <rPr>
        <sz val="12"/>
        <rFont val="Calibri"/>
        <family val="2"/>
        <scheme val="minor"/>
      </rPr>
      <t>T14M1366
SOUVENIR GIACCA FANTASIA M</t>
    </r>
  </si>
  <si>
    <r>
      <rPr>
        <sz val="12"/>
        <rFont val="Calibri"/>
        <family val="2"/>
        <scheme val="minor"/>
      </rPr>
      <t>TOP0134
ROBERTA BIAGI TOP beige S</t>
    </r>
  </si>
  <si>
    <r>
      <rPr>
        <sz val="12"/>
        <rFont val="Calibri"/>
        <family val="2"/>
        <scheme val="minor"/>
      </rPr>
      <t>TOP0134
ROBERTA BIAGI TOP beige M</t>
    </r>
  </si>
  <si>
    <r>
      <rPr>
        <sz val="12"/>
        <rFont val="Calibri"/>
        <family val="2"/>
        <scheme val="minor"/>
      </rPr>
      <t>TULIPANO
TOI MOI MAGLIA NERO/FUXIA L</t>
    </r>
  </si>
  <si>
    <t xml:space="preserve">0105 ANNARITA N PANTALONE beige 40 </t>
  </si>
  <si>
    <t xml:space="preserve">1154PANG1216 EVERIS PANTALONE beige 42 </t>
  </si>
  <si>
    <t xml:space="preserve">14565FS ODI ET AMO FELPA multicolore S </t>
  </si>
  <si>
    <t xml:space="preserve">151NS352 NO SECRET TOP rosa 42 </t>
  </si>
  <si>
    <r>
      <rPr>
        <sz val="12"/>
        <rFont val="Calibri"/>
        <family val="2"/>
        <scheme val="minor"/>
      </rPr>
      <t>€ 156,00</t>
    </r>
  </si>
  <si>
    <r>
      <rPr>
        <sz val="12"/>
        <rFont val="Calibri"/>
        <family val="2"/>
        <scheme val="minor"/>
      </rPr>
      <t>€ 190,00</t>
    </r>
  </si>
  <si>
    <r>
      <rPr>
        <sz val="12"/>
        <rFont val="Calibri"/>
        <family val="2"/>
        <scheme val="minor"/>
      </rPr>
      <t>€ 143,00</t>
    </r>
  </si>
  <si>
    <r>
      <rPr>
        <sz val="12"/>
        <rFont val="Calibri"/>
        <family val="2"/>
        <scheme val="minor"/>
      </rPr>
      <t>€ 124,00</t>
    </r>
  </si>
  <si>
    <r>
      <rPr>
        <sz val="12"/>
        <rFont val="Calibri"/>
        <family val="2"/>
        <scheme val="minor"/>
      </rPr>
      <t>€ 378,00</t>
    </r>
  </si>
  <si>
    <r>
      <rPr>
        <sz val="12"/>
        <rFont val="Calibri"/>
        <family val="2"/>
        <scheme val="minor"/>
      </rPr>
      <t>€ 172,00</t>
    </r>
  </si>
  <si>
    <t>CH1173 CHARMING LONDON GIACCA CELESTE 40</t>
  </si>
  <si>
    <t>CH1173 CHARMING LONDON GIACCA CELESTE 42</t>
  </si>
  <si>
    <t>D64025708     ALVIERO MARTINI PANTALONE giallo 32</t>
  </si>
  <si>
    <t>DUREL   KOCCA GIACCA giallo L</t>
  </si>
  <si>
    <t>DURELL KOCCA GIACCA FANTASIA M</t>
  </si>
  <si>
    <t>DURELL KOCCA GIACCA FANTASIA S</t>
  </si>
  <si>
    <t>ATPA001 ATTIC AND BARN PANTALONE bordeaux L</t>
  </si>
  <si>
    <r>
      <rPr>
        <sz val="12"/>
        <rFont val="Calibri"/>
        <family val="2"/>
        <scheme val="minor"/>
      </rPr>
      <t>€ 183,00</t>
    </r>
  </si>
  <si>
    <r>
      <rPr>
        <sz val="12"/>
        <rFont val="Calibri"/>
        <family val="2"/>
        <scheme val="minor"/>
      </rPr>
      <t>€ 193,00</t>
    </r>
  </si>
  <si>
    <r>
      <rPr>
        <sz val="12"/>
        <rFont val="Calibri"/>
        <family val="2"/>
        <scheme val="minor"/>
      </rPr>
      <t>€ 140,00</t>
    </r>
  </si>
  <si>
    <r>
      <rPr>
        <sz val="12"/>
        <rFont val="Calibri"/>
        <family val="2"/>
        <scheme val="minor"/>
      </rPr>
      <t>€ 237,00</t>
    </r>
  </si>
  <si>
    <r>
      <rPr>
        <sz val="12"/>
        <rFont val="Calibri"/>
        <family val="2"/>
        <scheme val="minor"/>
      </rPr>
      <t>€ 122,00</t>
    </r>
  </si>
  <si>
    <r>
      <rPr>
        <sz val="12"/>
        <rFont val="Calibri"/>
        <family val="2"/>
        <scheme val="minor"/>
      </rPr>
      <t>€ 94,00</t>
    </r>
  </si>
  <si>
    <r>
      <rPr>
        <sz val="12"/>
        <rFont val="Calibri"/>
        <family val="2"/>
        <scheme val="minor"/>
      </rPr>
      <t>€ 205,50</t>
    </r>
  </si>
  <si>
    <r>
      <rPr>
        <sz val="12"/>
        <rFont val="Calibri"/>
        <family val="2"/>
        <scheme val="minor"/>
      </rPr>
      <t>€ 127,00</t>
    </r>
  </si>
  <si>
    <r>
      <rPr>
        <sz val="12"/>
        <rFont val="Calibri"/>
        <family val="2"/>
        <scheme val="minor"/>
      </rPr>
      <t>€ 138,00</t>
    </r>
  </si>
  <si>
    <r>
      <rPr>
        <sz val="12"/>
        <rFont val="Calibri"/>
        <family val="2"/>
        <scheme val="minor"/>
      </rPr>
      <t>€ 141,00</t>
    </r>
  </si>
  <si>
    <r>
      <rPr>
        <sz val="12"/>
        <rFont val="Calibri"/>
        <family val="2"/>
        <scheme val="minor"/>
      </rPr>
      <t>€ 80,00</t>
    </r>
  </si>
  <si>
    <r>
      <rPr>
        <sz val="12"/>
        <rFont val="Calibri"/>
        <family val="2"/>
        <scheme val="minor"/>
      </rPr>
      <t>€ 197,00</t>
    </r>
  </si>
  <si>
    <r>
      <rPr>
        <sz val="12"/>
        <rFont val="Calibri"/>
        <family val="2"/>
        <scheme val="minor"/>
      </rPr>
      <t>€ 273,00</t>
    </r>
  </si>
  <si>
    <r>
      <rPr>
        <sz val="12"/>
        <rFont val="Calibri"/>
        <family val="2"/>
        <scheme val="minor"/>
      </rPr>
      <t>€ 90,00</t>
    </r>
  </si>
  <si>
    <r>
      <rPr>
        <sz val="12"/>
        <rFont val="Calibri"/>
        <family val="2"/>
        <scheme val="minor"/>
      </rPr>
      <t>€ 69,50</t>
    </r>
  </si>
  <si>
    <r>
      <rPr>
        <sz val="12"/>
        <rFont val="Calibri"/>
        <family val="2"/>
        <scheme val="minor"/>
      </rPr>
      <t>€ 69,95</t>
    </r>
  </si>
  <si>
    <r>
      <rPr>
        <sz val="12"/>
        <rFont val="Calibri"/>
        <family val="2"/>
        <scheme val="minor"/>
      </rPr>
      <t>€ 89,95</t>
    </r>
  </si>
  <si>
    <r>
      <rPr>
        <sz val="12"/>
        <rFont val="Calibri"/>
        <family val="2"/>
        <scheme val="minor"/>
      </rPr>
      <t>€ 66,50</t>
    </r>
  </si>
  <si>
    <t>05575
QUEGUAPA PANTALONE nero 42</t>
  </si>
  <si>
    <t>06098
QUEGUAPA PANTALONE CIPRIA/ROSSO 42</t>
  </si>
  <si>
    <t>06199
QUEGUAPA TOP bianco M</t>
  </si>
  <si>
    <t>129VESE350
EVERIS ABITO FRAGOLA M</t>
  </si>
  <si>
    <t>1403SS
ODI ET AMO GONNA blu S</t>
  </si>
  <si>
    <t>141
ANNARITA N ABITO CORALLO 44</t>
  </si>
  <si>
    <t>1413SS
ODI ET AMO GONNA bianco S</t>
  </si>
  <si>
    <t>1413SS
ODI ET AMO GONNA bianco M</t>
  </si>
  <si>
    <t>141NS213
NO SECRET ABITO arancione 42</t>
  </si>
  <si>
    <t>141NS213
NO SECRET ABITO arancione 44</t>
  </si>
  <si>
    <t>14570GS
ODI ET AMO MAGLIA rosso S</t>
  </si>
  <si>
    <t>14EMA25161
MARIUCCIA MILANO ABITO multicolore S</t>
  </si>
  <si>
    <t>151NS334
NO SECRET ABITO OCRA 44</t>
  </si>
  <si>
    <t>151NS334
NO SECRET ABITO OCRA 42</t>
  </si>
  <si>
    <t>170-469
COMPAGNIA ITALIANA BLUSA bianco 46</t>
  </si>
  <si>
    <t>171001
MINUETO ABITO rosa M</t>
  </si>
  <si>
    <t>171034
MINUETO BLUSA bianco M</t>
  </si>
  <si>
    <t>17104
LUMI GONNA argento S</t>
  </si>
  <si>
    <t>171052
MINUETO TOP NERO/BIANCO L</t>
  </si>
  <si>
    <t>1738
MARCHE 21 PANTALONE CORALLO 44</t>
  </si>
  <si>
    <t>1772
MARCHE 21 TOP VERDE-VIOLA 44</t>
  </si>
  <si>
    <t>1779
MARCHE 21 PANTALONE bianco 40</t>
  </si>
  <si>
    <t>18020
LUMI ABITO rosa L</t>
  </si>
  <si>
    <t>18526019
PIERO GUIDI PANTALONE blu 27</t>
  </si>
  <si>
    <t>185260191
PIERO GUIDI PANTALONE bianco 26</t>
  </si>
  <si>
    <t>191LB2LDD
TWINSET PANTALONE TIFFANY L</t>
  </si>
  <si>
    <t>1J1E4BRC0080238
MARFIL ABITO giallo 42</t>
  </si>
  <si>
    <t>21G704
DEVOTION PANTALONE ROSA/BORDEAUX S</t>
  </si>
  <si>
    <t>226900
DEVOTION PANTALONE CELESTE XS</t>
  </si>
  <si>
    <t>22G304
DEVOTION PANTALONE beige M</t>
  </si>
  <si>
    <t>2721
ZAHIR PANTALONE giallo 48</t>
  </si>
  <si>
    <t>2776/5
ZAHIR GONNA bianco M</t>
  </si>
  <si>
    <r>
      <rPr>
        <sz val="12"/>
        <rFont val="Calibri"/>
        <family val="2"/>
        <scheme val="minor"/>
      </rPr>
      <t>2811/5
ZAHIR GONNA bianco L</t>
    </r>
  </si>
  <si>
    <r>
      <rPr>
        <sz val="12"/>
        <rFont val="Calibri"/>
        <family val="2"/>
        <scheme val="minor"/>
      </rPr>
      <t>2877
ZAHIR  rosso S</t>
    </r>
  </si>
  <si>
    <r>
      <rPr>
        <sz val="12"/>
        <rFont val="Calibri"/>
        <family val="2"/>
        <scheme val="minor"/>
      </rPr>
      <t>2877/5
ZAHIR GONNA giallo M</t>
    </r>
  </si>
  <si>
    <r>
      <rPr>
        <sz val="12"/>
        <rFont val="Calibri"/>
        <family val="2"/>
        <scheme val="minor"/>
      </rPr>
      <t>28G700
DEVOTION PANTALONE verde XS</t>
    </r>
  </si>
  <si>
    <r>
      <rPr>
        <sz val="12"/>
        <rFont val="Calibri"/>
        <family val="2"/>
        <scheme val="minor"/>
      </rPr>
      <t>28G700
DEVOTION PANTALONE verde S</t>
    </r>
  </si>
  <si>
    <r>
      <rPr>
        <sz val="12"/>
        <rFont val="Calibri"/>
        <family val="2"/>
        <scheme val="minor"/>
      </rPr>
      <t>28G701
DEVOTION PANTALONE CORALLO S</t>
    </r>
  </si>
  <si>
    <t>749AG BOUTIQUE DE LA FEMME PANTALONE BIANCO/NERO 42</t>
  </si>
  <si>
    <r>
      <rPr>
        <sz val="12"/>
        <rFont val="Calibri"/>
        <family val="2"/>
        <scheme val="minor"/>
      </rPr>
      <t>768IR
BOUTIQUE DE LA FEMME ABITO SENAPE L</t>
    </r>
  </si>
  <si>
    <r>
      <rPr>
        <sz val="12"/>
        <rFont val="Calibri"/>
        <family val="2"/>
        <scheme val="minor"/>
      </rPr>
      <t>9167
MIVITE PANTALONE blu S</t>
    </r>
  </si>
  <si>
    <r>
      <rPr>
        <sz val="12"/>
        <rFont val="Calibri"/>
        <family val="2"/>
        <scheme val="minor"/>
      </rPr>
      <t>9167
MIVITE PANTALONE blu M</t>
    </r>
  </si>
  <si>
    <r>
      <rPr>
        <sz val="12"/>
        <rFont val="Calibri"/>
        <family val="2"/>
        <scheme val="minor"/>
      </rPr>
      <t>A526D043
DIXIE ABITO verde M</t>
    </r>
  </si>
  <si>
    <r>
      <rPr>
        <sz val="12"/>
        <rFont val="Calibri"/>
        <family val="2"/>
        <scheme val="minor"/>
      </rPr>
      <t>AA179S34S
GAZEL ABITO grigio S</t>
    </r>
  </si>
  <si>
    <t xml:space="preserve">"226900 DEVOTION PANTALONE CELESTE XS"	</t>
  </si>
  <si>
    <r>
      <rPr>
        <sz val="12"/>
        <rFont val="Calibri"/>
        <family val="2"/>
        <scheme val="minor"/>
      </rPr>
      <t>E02371
EGÒ ABITO MENTA 40</t>
    </r>
  </si>
  <si>
    <r>
      <rPr>
        <sz val="12"/>
        <rFont val="Calibri"/>
        <family val="2"/>
        <scheme val="minor"/>
      </rPr>
      <t>E03292
EGÒ PANTALONE  42</t>
    </r>
  </si>
  <si>
    <r>
      <rPr>
        <sz val="12"/>
        <rFont val="Calibri"/>
        <family val="2"/>
        <scheme val="minor"/>
      </rPr>
      <t>E13/536
ANNARITA N ABITO VERDE ACIDO 44</t>
    </r>
  </si>
  <si>
    <r>
      <rPr>
        <sz val="12"/>
        <rFont val="Calibri"/>
        <family val="2"/>
        <scheme val="minor"/>
      </rPr>
      <t>E15121
ANNARITA N PANTALONE verde 40</t>
    </r>
  </si>
  <si>
    <r>
      <rPr>
        <sz val="12"/>
        <rFont val="Calibri"/>
        <family val="2"/>
        <scheme val="minor"/>
      </rPr>
      <t>E15530
ANNARITA N ABITO rosa 44</t>
    </r>
  </si>
  <si>
    <r>
      <rPr>
        <sz val="12"/>
        <rFont val="Calibri"/>
        <family val="2"/>
        <scheme val="minor"/>
      </rPr>
      <t>E15530
ANNARITA N ABITO rosa 42</t>
    </r>
  </si>
  <si>
    <r>
      <rPr>
        <sz val="12"/>
        <rFont val="Calibri"/>
        <family val="2"/>
        <scheme val="minor"/>
      </rPr>
      <t>E17MA31236
MARIUCCIA MILANO TOP BIANCO/ROSSO M</t>
    </r>
  </si>
  <si>
    <r>
      <rPr>
        <sz val="12"/>
        <rFont val="Calibri"/>
        <family val="2"/>
        <scheme val="minor"/>
      </rPr>
      <t>E1S512
ANNARITA N ABITO giallo 44</t>
    </r>
  </si>
  <si>
    <r>
      <rPr>
        <sz val="12"/>
        <rFont val="Calibri"/>
        <family val="2"/>
        <scheme val="minor"/>
      </rPr>
      <t>MATURO
ANGYSIX ABITO rosa L</t>
    </r>
  </si>
  <si>
    <r>
      <rPr>
        <sz val="12"/>
        <rFont val="Calibri"/>
        <family val="2"/>
        <scheme val="minor"/>
      </rPr>
      <t>MATURO
ANGYSIX ABITO rosa XL</t>
    </r>
  </si>
  <si>
    <r>
      <rPr>
        <sz val="12"/>
        <rFont val="Calibri"/>
        <family val="2"/>
        <scheme val="minor"/>
      </rPr>
      <t>MELISSA
TOI MOI MAGLIA  L</t>
    </r>
  </si>
  <si>
    <r>
      <rPr>
        <sz val="12"/>
        <rFont val="Calibri"/>
        <family val="2"/>
        <scheme val="minor"/>
      </rPr>
      <t>MI13553004
MIA F PANTALONCINO rosa 42</t>
    </r>
  </si>
  <si>
    <r>
      <rPr>
        <sz val="12"/>
        <rFont val="Calibri"/>
        <family val="2"/>
        <scheme val="minor"/>
      </rPr>
      <t>MI13SS4005
MIA F CAMICIA bianco L</t>
    </r>
  </si>
  <si>
    <r>
      <rPr>
        <sz val="12"/>
        <rFont val="Calibri"/>
        <family val="2"/>
        <scheme val="minor"/>
      </rPr>
      <t>MMDSS1933038
MARIUCCIA MILANO ABITO rosso XS</t>
    </r>
  </si>
  <si>
    <r>
      <rPr>
        <sz val="12"/>
        <rFont val="Calibri"/>
        <family val="2"/>
        <scheme val="minor"/>
      </rPr>
      <t>MN1011
MN14 PANTALONCINO BEIGE/VERDE XS</t>
    </r>
  </si>
  <si>
    <t>171001 MINUETO ABITO rosa M</t>
  </si>
  <si>
    <r>
      <rPr>
        <sz val="12"/>
        <rFont val="Calibri"/>
        <family val="2"/>
        <scheme val="minor"/>
      </rPr>
      <t>€ 39,00</t>
    </r>
  </si>
  <si>
    <r>
      <rPr>
        <sz val="12"/>
        <rFont val="Calibri"/>
        <family val="2"/>
        <scheme val="minor"/>
      </rPr>
      <t>SILVANA
MIVITE PANTALONE beige 40</t>
    </r>
  </si>
  <si>
    <r>
      <rPr>
        <sz val="12"/>
        <rFont val="Calibri"/>
        <family val="2"/>
        <scheme val="minor"/>
      </rPr>
      <t>SILVANA
MIVITE PANTALONE beige 44</t>
    </r>
  </si>
  <si>
    <r>
      <rPr>
        <sz val="12"/>
        <rFont val="Calibri"/>
        <family val="2"/>
        <scheme val="minor"/>
      </rPr>
      <t>SISCO
TOUPY PANTALONE multicolore M</t>
    </r>
  </si>
  <si>
    <r>
      <rPr>
        <sz val="12"/>
        <rFont val="Calibri"/>
        <family val="2"/>
        <scheme val="minor"/>
      </rPr>
      <t>SK34673
SHIKI CASACCA bianco S</t>
    </r>
  </si>
  <si>
    <r>
      <rPr>
        <sz val="12"/>
        <rFont val="Calibri"/>
        <family val="2"/>
        <scheme val="minor"/>
      </rPr>
      <t>SK34692
SHIKI PANTALONE rosso S</t>
    </r>
  </si>
  <si>
    <r>
      <rPr>
        <sz val="12"/>
        <rFont val="Calibri"/>
        <family val="2"/>
        <scheme val="minor"/>
      </rPr>
      <t>SO1678
SOANI ABITO FUXIA 46</t>
    </r>
  </si>
  <si>
    <r>
      <rPr>
        <sz val="12"/>
        <rFont val="Calibri"/>
        <family val="2"/>
        <scheme val="minor"/>
      </rPr>
      <t>SP18HAN78
COMPAGNIA ITALIANA PANTALONE rosso L</t>
    </r>
  </si>
  <si>
    <r>
      <rPr>
        <sz val="12"/>
        <rFont val="Calibri"/>
        <family val="2"/>
        <scheme val="minor"/>
      </rPr>
      <t>€ 198,00</t>
    </r>
  </si>
  <si>
    <r>
      <rPr>
        <sz val="12"/>
        <rFont val="Calibri"/>
        <family val="2"/>
        <scheme val="minor"/>
      </rPr>
      <t>€ 137,50</t>
    </r>
  </si>
  <si>
    <r>
      <rPr>
        <sz val="12"/>
        <rFont val="Calibri"/>
        <family val="2"/>
        <scheme val="minor"/>
      </rPr>
      <t>€ 450,00</t>
    </r>
  </si>
  <si>
    <r>
      <rPr>
        <sz val="12"/>
        <rFont val="Calibri"/>
        <family val="2"/>
        <scheme val="minor"/>
      </rPr>
      <t>€ 194,00</t>
    </r>
  </si>
  <si>
    <r>
      <rPr>
        <sz val="12"/>
        <rFont val="Calibri"/>
        <family val="2"/>
        <scheme val="minor"/>
      </rPr>
      <t>€ 123,00</t>
    </r>
  </si>
  <si>
    <r>
      <rPr>
        <sz val="12"/>
        <rFont val="Calibri"/>
        <family val="2"/>
        <scheme val="minor"/>
      </rPr>
      <t>€ 243,00</t>
    </r>
  </si>
  <si>
    <r>
      <rPr>
        <sz val="12"/>
        <rFont val="Calibri"/>
        <family val="2"/>
        <scheme val="minor"/>
      </rPr>
      <t>€ 202,50</t>
    </r>
  </si>
  <si>
    <r>
      <rPr>
        <sz val="12"/>
        <rFont val="Calibri"/>
        <family val="2"/>
        <scheme val="minor"/>
      </rPr>
      <t>€ 197,50</t>
    </r>
  </si>
  <si>
    <r>
      <rPr>
        <sz val="12"/>
        <rFont val="Calibri"/>
        <family val="2"/>
        <scheme val="minor"/>
      </rPr>
      <t>€ 173,00</t>
    </r>
  </si>
  <si>
    <r>
      <rPr>
        <sz val="12"/>
        <rFont val="Calibri"/>
        <family val="2"/>
        <scheme val="minor"/>
      </rPr>
      <t>€ 283,00</t>
    </r>
  </si>
  <si>
    <r>
      <rPr>
        <sz val="12"/>
        <rFont val="Calibri"/>
        <family val="2"/>
        <scheme val="minor"/>
      </rPr>
      <t>€ 61,00</t>
    </r>
  </si>
  <si>
    <r>
      <rPr>
        <sz val="12"/>
        <rFont val="Calibri"/>
        <family val="2"/>
        <scheme val="minor"/>
      </rPr>
      <t>€ 24,90</t>
    </r>
  </si>
  <si>
    <r>
      <rPr>
        <sz val="12"/>
        <rFont val="Calibri"/>
        <family val="2"/>
        <scheme val="minor"/>
      </rPr>
      <t>€ 78,50</t>
    </r>
  </si>
  <si>
    <r>
      <rPr>
        <sz val="12"/>
        <rFont val="Calibri"/>
        <family val="2"/>
        <scheme val="minor"/>
      </rPr>
      <t>€ 147,00</t>
    </r>
  </si>
  <si>
    <r>
      <rPr>
        <sz val="12"/>
        <rFont val="Calibri"/>
        <family val="2"/>
        <scheme val="minor"/>
      </rPr>
      <t>€ 159,50</t>
    </r>
  </si>
  <si>
    <r>
      <rPr>
        <sz val="12"/>
        <rFont val="Calibri"/>
        <family val="2"/>
        <scheme val="minor"/>
      </rPr>
      <t>€ 70,50</t>
    </r>
  </si>
  <si>
    <r>
      <rPr>
        <sz val="12"/>
        <rFont val="Calibri"/>
        <family val="2"/>
        <scheme val="minor"/>
      </rPr>
      <t>€ 128,00</t>
    </r>
  </si>
  <si>
    <r>
      <rPr>
        <sz val="12"/>
        <rFont val="Calibri"/>
        <family val="2"/>
        <scheme val="minor"/>
      </rPr>
      <t>€ 203,00</t>
    </r>
  </si>
  <si>
    <r>
      <rPr>
        <sz val="12"/>
        <rFont val="Calibri"/>
        <family val="2"/>
        <scheme val="minor"/>
      </rPr>
      <t>€ 148,00</t>
    </r>
  </si>
  <si>
    <r>
      <rPr>
        <sz val="12"/>
        <rFont val="Calibri"/>
        <family val="2"/>
        <scheme val="minor"/>
      </rPr>
      <t>€ 215,00</t>
    </r>
  </si>
  <si>
    <r>
      <rPr>
        <sz val="12"/>
        <rFont val="Calibri"/>
        <family val="2"/>
        <scheme val="minor"/>
      </rPr>
      <t>€ 82,50</t>
    </r>
  </si>
  <si>
    <r>
      <rPr>
        <sz val="12"/>
        <rFont val="Calibri"/>
        <family val="2"/>
        <scheme val="minor"/>
      </rPr>
      <t>€ 260,00</t>
    </r>
  </si>
  <si>
    <r>
      <rPr>
        <sz val="12"/>
        <rFont val="Calibri"/>
        <family val="2"/>
        <scheme val="minor"/>
      </rPr>
      <t>€ 132,50</t>
    </r>
  </si>
  <si>
    <r>
      <rPr>
        <sz val="12"/>
        <rFont val="Calibri"/>
        <family val="2"/>
        <scheme val="minor"/>
      </rPr>
      <t>€ 140,50</t>
    </r>
  </si>
  <si>
    <r>
      <rPr>
        <sz val="12"/>
        <rFont val="Calibri"/>
        <family val="2"/>
        <scheme val="minor"/>
      </rPr>
      <t>€ 64,00</t>
    </r>
  </si>
  <si>
    <r>
      <rPr>
        <sz val="12"/>
        <rFont val="Calibri"/>
        <family val="2"/>
        <scheme val="minor"/>
      </rPr>
      <t>€ 321,00</t>
    </r>
  </si>
  <si>
    <t>05844  QUEGUAPA PANTALONE nero S</t>
  </si>
  <si>
    <t>406 TDD ABITO nero 42</t>
  </si>
  <si>
    <t>5297 QUEGUAPA TUTONE nero M</t>
  </si>
  <si>
    <r>
      <rPr>
        <vertAlign val="superscript"/>
        <sz val="12"/>
        <rFont val="Calibri"/>
        <family val="2"/>
        <scheme val="minor"/>
      </rPr>
      <t xml:space="preserve">53743466   </t>
    </r>
    <r>
      <rPr>
        <sz val="12"/>
        <rFont val="Calibri"/>
        <family val="2"/>
        <scheme val="minor"/>
      </rPr>
      <t>ZAHIR PANTALONE beige 42</t>
    </r>
  </si>
  <si>
    <t>ATPA008   ATTIC AND BARN PANTALONE OTTANIO 42</t>
  </si>
  <si>
    <t>ATPA008    ATTIC AND BARN PANTALONE OTTANIO 40</t>
  </si>
  <si>
    <t>EI3C0028     TWENTY EASY PANTALONE blu S</t>
  </si>
  <si>
    <t>FA18HAN94   COMPAGNIA FANTASTICA PANTALONE OTTANIO M</t>
  </si>
  <si>
    <r>
      <rPr>
        <vertAlign val="superscript"/>
        <sz val="12"/>
        <rFont val="Calibri"/>
        <family val="2"/>
        <scheme val="minor"/>
      </rPr>
      <t xml:space="preserve">FP3BL024  </t>
    </r>
    <r>
      <rPr>
        <sz val="12"/>
        <rFont val="Calibri"/>
        <family val="2"/>
        <scheme val="minor"/>
      </rPr>
      <t>TWENTY EASY PANTALONE VERDONE 28</t>
    </r>
  </si>
  <si>
    <t>P908H1220  PLEASE PANTALONE blu XS</t>
  </si>
  <si>
    <t>P908H411 PLEASE PANTALONE blu M</t>
  </si>
  <si>
    <r>
      <rPr>
        <vertAlign val="superscript"/>
        <sz val="12"/>
        <rFont val="Calibri"/>
        <family val="2"/>
        <scheme val="minor"/>
      </rPr>
      <t xml:space="preserve">RW002014   </t>
    </r>
    <r>
      <rPr>
        <sz val="12"/>
        <rFont val="Calibri"/>
        <family val="2"/>
        <scheme val="minor"/>
      </rPr>
      <t>RUE BISQUIT ABITO NERO/BLU 40</t>
    </r>
  </si>
  <si>
    <t>T2614003 TESSA PANTALONE VINACCIO 44</t>
  </si>
  <si>
    <t>T2614003  TESSA PANTALONE VINACCIO 40</t>
  </si>
  <si>
    <t>T2614003 TESSA PANTALONE VINACCIO 42</t>
  </si>
  <si>
    <r>
      <rPr>
        <vertAlign val="superscript"/>
        <sz val="12"/>
        <rFont val="Calibri"/>
        <family val="2"/>
        <scheme val="minor"/>
      </rPr>
      <t xml:space="preserve">Y151 </t>
    </r>
    <r>
      <rPr>
        <sz val="12"/>
        <rFont val="Calibri"/>
        <family val="2"/>
        <scheme val="minor"/>
      </rPr>
      <t>VIVIA PANTALONE nero XL</t>
    </r>
  </si>
  <si>
    <t>Y151 VIVIA PANTALONE nero XS</t>
  </si>
  <si>
    <r>
      <rPr>
        <sz val="12"/>
        <rFont val="Calibri"/>
        <family val="2"/>
        <scheme val="minor"/>
      </rPr>
      <t>€ 67,00</t>
    </r>
  </si>
  <si>
    <r>
      <rPr>
        <sz val="12"/>
        <rFont val="Calibri"/>
        <family val="2"/>
        <scheme val="minor"/>
      </rPr>
      <t>€ 242,00</t>
    </r>
  </si>
  <si>
    <t>002/740RC BOUTIQUE DE LA FEMME PANTALONE PANNA 40</t>
  </si>
  <si>
    <t>002/740RC BOUTIQUE DE LA FEMME PANTALONE PANNA 42</t>
  </si>
  <si>
    <t>401RC BOUTIQUE DE LA FEMME PANTALONE beige 40</t>
  </si>
  <si>
    <t>401RC BOUTIQUE DE LA FEMME PANTALONE beige 42</t>
  </si>
  <si>
    <t>401RC BOUTIQUE DE LA FEMME PANTALONE beige 44</t>
  </si>
  <si>
    <t>759RC BOUTIQUE DE LA FEMME PANTALONE PANNA 44</t>
  </si>
  <si>
    <t>CELSEA SAN FRANCISCO PANTALONE ROSA/VERDE 28</t>
  </si>
  <si>
    <t>S040 SAN FRANCISCO PANTALONE ARANCIONE/CELESTE 27</t>
  </si>
  <si>
    <t>S040  SAN FRANCISCO PANTALONE ARANCIONE/CELESTE 28</t>
  </si>
  <si>
    <r>
      <rPr>
        <sz val="12"/>
        <rFont val="Calibri"/>
        <family val="2"/>
        <scheme val="minor"/>
      </rPr>
      <t>001
SIENNA CAMICIA CELESTE M</t>
    </r>
  </si>
  <si>
    <r>
      <rPr>
        <sz val="12"/>
        <rFont val="Calibri"/>
        <family val="2"/>
        <scheme val="minor"/>
      </rPr>
      <t>01/569
EGÒ JEANS verde 32</t>
    </r>
  </si>
  <si>
    <r>
      <rPr>
        <sz val="12"/>
        <rFont val="Calibri"/>
        <family val="2"/>
        <scheme val="minor"/>
      </rPr>
      <t>01/569
EGÒ PANTALONE VERDE ACQUA 30</t>
    </r>
  </si>
  <si>
    <r>
      <rPr>
        <sz val="12"/>
        <rFont val="Calibri"/>
        <family val="2"/>
        <scheme val="minor"/>
      </rPr>
      <t>02721
ZAHIR PANTALONE beige 44</t>
    </r>
  </si>
  <si>
    <r>
      <rPr>
        <sz val="12"/>
        <rFont val="Calibri"/>
        <family val="2"/>
        <scheme val="minor"/>
      </rPr>
      <t>1038PANMIV101
MIVITE JEANS multicolore 46</t>
    </r>
  </si>
  <si>
    <r>
      <rPr>
        <sz val="12"/>
        <rFont val="Calibri"/>
        <family val="2"/>
        <scheme val="minor"/>
      </rPr>
      <t>€ 77,50</t>
    </r>
  </si>
  <si>
    <r>
      <rPr>
        <sz val="12"/>
        <rFont val="Calibri"/>
        <family val="2"/>
        <scheme val="minor"/>
      </rPr>
      <t>1038PANMIV101
MIVITE JEANS multicolore 40</t>
    </r>
  </si>
  <si>
    <r>
      <rPr>
        <sz val="12"/>
        <rFont val="Calibri"/>
        <family val="2"/>
        <scheme val="minor"/>
      </rPr>
      <t>1038PANMIV101
MIVITE JEANS multicolore 44</t>
    </r>
  </si>
  <si>
    <r>
      <rPr>
        <sz val="12"/>
        <rFont val="Calibri"/>
        <family val="2"/>
        <scheme val="minor"/>
      </rPr>
      <t>1038PANMIV102
MIVITE JEANS multicolore 42</t>
    </r>
  </si>
  <si>
    <r>
      <rPr>
        <sz val="12"/>
        <rFont val="Calibri"/>
        <family val="2"/>
        <scheme val="minor"/>
      </rPr>
      <t>1038PANMIV102
MIVITE JEANS multicolore 46</t>
    </r>
  </si>
  <si>
    <r>
      <rPr>
        <sz val="12"/>
        <rFont val="Calibri"/>
        <family val="2"/>
        <scheme val="minor"/>
      </rPr>
      <t>1038PANMIV102
MIVITE JEANS multicolore 40</t>
    </r>
  </si>
  <si>
    <r>
      <rPr>
        <sz val="12"/>
        <rFont val="Calibri"/>
        <family val="2"/>
        <scheme val="minor"/>
      </rPr>
      <t>129PANE366
EVERIS PANTALONE multicolore 40</t>
    </r>
  </si>
  <si>
    <r>
      <rPr>
        <sz val="12"/>
        <rFont val="Calibri"/>
        <family val="2"/>
        <scheme val="minor"/>
      </rPr>
      <t>163NS123
NO SECRET MAGLIA rosa 42</t>
    </r>
  </si>
  <si>
    <r>
      <rPr>
        <sz val="12"/>
        <rFont val="Calibri"/>
        <family val="2"/>
        <scheme val="minor"/>
      </rPr>
      <t>163TS707
NO SECRET MAGLIONCINO PANNA 44</t>
    </r>
  </si>
  <si>
    <r>
      <rPr>
        <sz val="12"/>
        <rFont val="Calibri"/>
        <family val="2"/>
        <scheme val="minor"/>
      </rPr>
      <t>17P328
MOTEL PANTALONE multicolore L</t>
    </r>
  </si>
  <si>
    <r>
      <rPr>
        <sz val="12"/>
        <rFont val="Calibri"/>
        <family val="2"/>
        <scheme val="minor"/>
      </rPr>
      <t>17P328
MOTEL PANTALONE multicolore S</t>
    </r>
  </si>
  <si>
    <r>
      <rPr>
        <sz val="12"/>
        <rFont val="Calibri"/>
        <family val="2"/>
        <scheme val="minor"/>
      </rPr>
      <t>17P328
MOTEL PANTALONE multicolore M</t>
    </r>
  </si>
  <si>
    <r>
      <rPr>
        <sz val="12"/>
        <rFont val="Calibri"/>
        <family val="2"/>
        <scheme val="minor"/>
      </rPr>
      <t>185260191
PIERO GUIDI PANTALONE bianco 27</t>
    </r>
  </si>
  <si>
    <r>
      <rPr>
        <sz val="12"/>
        <rFont val="Calibri"/>
        <family val="2"/>
        <scheme val="minor"/>
      </rPr>
      <t>32141
SHOP ART DOLCEVITA multicolore S</t>
    </r>
  </si>
  <si>
    <r>
      <rPr>
        <sz val="12"/>
        <rFont val="Calibri"/>
        <family val="2"/>
        <scheme val="minor"/>
      </rPr>
      <t>3ATOMO/A
MONOCROM PANTALONE beige 26</t>
    </r>
  </si>
  <si>
    <r>
      <rPr>
        <sz val="12"/>
        <rFont val="Calibri"/>
        <family val="2"/>
        <scheme val="minor"/>
      </rPr>
      <t>3ATOMO/A
MONOCROM PANTALONCINO verde 26</t>
    </r>
  </si>
  <si>
    <r>
      <rPr>
        <sz val="12"/>
        <rFont val="Calibri"/>
        <family val="2"/>
        <scheme val="minor"/>
      </rPr>
      <t>3ATOMO/A
MONOCROM PANTALONCINO verde 29</t>
    </r>
  </si>
  <si>
    <r>
      <rPr>
        <sz val="12"/>
        <rFont val="Calibri"/>
        <family val="2"/>
        <scheme val="minor"/>
      </rPr>
      <t>53742253
ZAHIR PANTALONE verde 40</t>
    </r>
  </si>
  <si>
    <r>
      <rPr>
        <sz val="12"/>
        <rFont val="Calibri"/>
        <family val="2"/>
        <scheme val="minor"/>
      </rPr>
      <t>53742770
ZAHIR PANTALONE oro 42</t>
    </r>
  </si>
  <si>
    <r>
      <rPr>
        <sz val="12"/>
        <rFont val="Calibri"/>
        <family val="2"/>
        <scheme val="minor"/>
      </rPr>
      <t>6031
ALVIERO MARTINI PANTALONE beige 42</t>
    </r>
  </si>
  <si>
    <r>
      <rPr>
        <sz val="12"/>
        <rFont val="Calibri"/>
        <family val="2"/>
        <scheme val="minor"/>
      </rPr>
      <t>A713PE49
SOUVENIR PANTALONE rosa S</t>
    </r>
  </si>
  <si>
    <r>
      <rPr>
        <sz val="12"/>
        <rFont val="Calibri"/>
        <family val="2"/>
        <scheme val="minor"/>
      </rPr>
      <t>A713PE49
SOUVENIR PANTALONE rosa XS</t>
    </r>
  </si>
  <si>
    <r>
      <rPr>
        <sz val="12"/>
        <rFont val="Calibri"/>
        <family val="2"/>
        <scheme val="minor"/>
      </rPr>
      <t>B60U/G8M
MARILEY PANTALONE bianco 42</t>
    </r>
  </si>
  <si>
    <r>
      <rPr>
        <sz val="12"/>
        <rFont val="Calibri"/>
        <family val="2"/>
        <scheme val="minor"/>
      </rPr>
      <t>BELAKI
KOCCA CARDIGAN blu S</t>
    </r>
  </si>
  <si>
    <r>
      <rPr>
        <sz val="12"/>
        <rFont val="Calibri"/>
        <family val="2"/>
        <scheme val="minor"/>
      </rPr>
      <t>BELAKI
KOCCA CARDIGAN blu XS</t>
    </r>
  </si>
  <si>
    <r>
      <rPr>
        <sz val="12"/>
        <rFont val="Calibri"/>
        <family val="2"/>
        <scheme val="minor"/>
      </rPr>
      <t>BLOZO
TWENTY EASY JEANS JEANS 29</t>
    </r>
  </si>
  <si>
    <r>
      <rPr>
        <sz val="12"/>
        <rFont val="Calibri"/>
        <family val="2"/>
        <scheme val="minor"/>
      </rPr>
      <t>CALGARY
HAIKURE TUTA JEANS 28</t>
    </r>
  </si>
  <si>
    <r>
      <rPr>
        <sz val="12"/>
        <rFont val="Calibri"/>
        <family val="2"/>
        <scheme val="minor"/>
      </rPr>
      <t>CH15
CHANGIT PANTALONE multicolore L</t>
    </r>
  </si>
  <si>
    <r>
      <rPr>
        <sz val="12"/>
        <rFont val="Calibri"/>
        <family val="2"/>
        <scheme val="minor"/>
      </rPr>
      <t>CH15
CHANGIT PANTALONE multicolore M</t>
    </r>
  </si>
  <si>
    <r>
      <rPr>
        <sz val="12"/>
        <rFont val="Calibri"/>
        <family val="2"/>
        <scheme val="minor"/>
      </rPr>
      <t>CH15-182U
CHANGIT PALAZZO FANTASIA M</t>
    </r>
  </si>
  <si>
    <r>
      <rPr>
        <sz val="12"/>
        <rFont val="Calibri"/>
        <family val="2"/>
        <scheme val="minor"/>
      </rPr>
      <t>CH15-182U
CHANGIT PALAZZO FANTASIA S</t>
    </r>
  </si>
  <si>
    <r>
      <rPr>
        <sz val="12"/>
        <rFont val="Calibri"/>
        <family val="2"/>
        <scheme val="minor"/>
      </rPr>
      <t>DRESSC
DRESS CODE MAGLIONCINO nero L</t>
    </r>
  </si>
  <si>
    <r>
      <rPr>
        <sz val="12"/>
        <rFont val="Calibri"/>
        <family val="2"/>
        <scheme val="minor"/>
      </rPr>
      <t>E14131
ANNARITA N PANTALONE VERDE ACQUA 28</t>
    </r>
  </si>
  <si>
    <r>
      <rPr>
        <sz val="12"/>
        <rFont val="Calibri"/>
        <family val="2"/>
        <scheme val="minor"/>
      </rPr>
      <t>E14132
ANNARITA N JEANS JEANS ROSA 26</t>
    </r>
  </si>
  <si>
    <r>
      <rPr>
        <sz val="12"/>
        <rFont val="Calibri"/>
        <family val="2"/>
        <scheme val="minor"/>
      </rPr>
      <t>ED1156
ENJOY GONNA VERDE ACIDO L</t>
    </r>
  </si>
  <si>
    <r>
      <rPr>
        <sz val="12"/>
        <rFont val="Calibri"/>
        <family val="2"/>
        <scheme val="minor"/>
      </rPr>
      <t>EP13ZB029
TWENTY EASY JEANS verde 27</t>
    </r>
  </si>
  <si>
    <r>
      <rPr>
        <sz val="12"/>
        <rFont val="Calibri"/>
        <family val="2"/>
        <scheme val="minor"/>
      </rPr>
      <t>EP32B031
TWENTY EASY JEANS JEANS 28</t>
    </r>
  </si>
  <si>
    <r>
      <rPr>
        <sz val="12"/>
        <rFont val="Calibri"/>
        <family val="2"/>
        <scheme val="minor"/>
      </rPr>
      <t>€ 97,00</t>
    </r>
  </si>
  <si>
    <r>
      <rPr>
        <sz val="12"/>
        <rFont val="Calibri"/>
        <family val="2"/>
        <scheme val="minor"/>
      </rPr>
      <t>EVELYNA
CHARMING LONDON ABITO FUXIA 46</t>
    </r>
  </si>
  <si>
    <r>
      <rPr>
        <sz val="12"/>
        <rFont val="Calibri"/>
        <family val="2"/>
        <scheme val="minor"/>
      </rPr>
      <t>EVELYNA
CHARMING LONDON ABITO FUXIA 42</t>
    </r>
  </si>
  <si>
    <r>
      <rPr>
        <sz val="12"/>
        <rFont val="Calibri"/>
        <family val="2"/>
        <scheme val="minor"/>
      </rPr>
      <t>FLUO
BE.FLUO FELPA grigio TU</t>
    </r>
  </si>
  <si>
    <r>
      <rPr>
        <sz val="12"/>
        <rFont val="Calibri"/>
        <family val="2"/>
        <scheme val="minor"/>
      </rPr>
      <t>G15SP059
ANONYME PANTALONE CELESTE L</t>
    </r>
  </si>
  <si>
    <r>
      <rPr>
        <sz val="12"/>
        <rFont val="Calibri"/>
        <family val="2"/>
        <scheme val="minor"/>
      </rPr>
      <t>€ 106,00</t>
    </r>
  </si>
  <si>
    <r>
      <rPr>
        <sz val="12"/>
        <rFont val="Calibri"/>
        <family val="2"/>
        <scheme val="minor"/>
      </rPr>
      <t>G15SP080
ANONYME PANTALONE rosa M</t>
    </r>
  </si>
  <si>
    <r>
      <rPr>
        <sz val="12"/>
        <rFont val="Calibri"/>
        <family val="2"/>
        <scheme val="minor"/>
      </rPr>
      <t>GISSPO80
ANONYME PANTALONCINO rosa L</t>
    </r>
  </si>
  <si>
    <r>
      <rPr>
        <sz val="12"/>
        <rFont val="Calibri"/>
        <family val="2"/>
        <scheme val="minor"/>
      </rPr>
      <t>GISSPOS9
ANONYME PANTALONE blu M</t>
    </r>
  </si>
  <si>
    <r>
      <rPr>
        <sz val="12"/>
        <rFont val="Calibri"/>
        <family val="2"/>
        <scheme val="minor"/>
      </rPr>
      <t>HH
HAIKURE JEANS JEANS 28</t>
    </r>
  </si>
  <si>
    <r>
      <rPr>
        <sz val="12"/>
        <rFont val="Calibri"/>
        <family val="2"/>
        <scheme val="minor"/>
      </rPr>
      <t>€ 161,50</t>
    </r>
  </si>
  <si>
    <r>
      <rPr>
        <sz val="12"/>
        <rFont val="Calibri"/>
        <family val="2"/>
        <scheme val="minor"/>
      </rPr>
      <t>IA8ADD
TWINSET CARDIGAN CAMMELLO S</t>
    </r>
  </si>
  <si>
    <r>
      <rPr>
        <sz val="12"/>
        <rFont val="Calibri"/>
        <family val="2"/>
        <scheme val="minor"/>
      </rPr>
      <t>M31889587
IMPERIAL CARDIGAN SENAPE M</t>
    </r>
  </si>
  <si>
    <r>
      <rPr>
        <sz val="12"/>
        <rFont val="Calibri"/>
        <family val="2"/>
        <scheme val="minor"/>
      </rPr>
      <t>M440I011
DIXIE MAGLIONE nero L</t>
    </r>
  </si>
  <si>
    <r>
      <rPr>
        <sz val="12"/>
        <rFont val="Calibri"/>
        <family val="2"/>
        <scheme val="minor"/>
      </rPr>
      <t>N1001/01
NICE FELPA nero S</t>
    </r>
  </si>
  <si>
    <r>
      <rPr>
        <sz val="12"/>
        <rFont val="Calibri"/>
        <family val="2"/>
        <scheme val="minor"/>
      </rPr>
      <t>€ 79,90</t>
    </r>
  </si>
  <si>
    <r>
      <rPr>
        <sz val="12"/>
        <rFont val="Calibri"/>
        <family val="2"/>
        <scheme val="minor"/>
      </rPr>
      <t>P37235P03
IMPERIAL PANTALONE verde S</t>
    </r>
  </si>
  <si>
    <r>
      <rPr>
        <sz val="12"/>
        <rFont val="Calibri"/>
        <family val="2"/>
        <scheme val="minor"/>
      </rPr>
      <t>P4/E/E03385
EGÒ PANTALONE bianco 42</t>
    </r>
  </si>
  <si>
    <r>
      <rPr>
        <sz val="12"/>
        <rFont val="Calibri"/>
        <family val="2"/>
        <scheme val="minor"/>
      </rPr>
      <t>P5/B/B03887
SONIA DE NISCO JEANS SALMONE 40</t>
    </r>
  </si>
  <si>
    <r>
      <rPr>
        <sz val="12"/>
        <rFont val="Calibri"/>
        <family val="2"/>
        <scheme val="minor"/>
      </rPr>
      <t>P5/B/B03887
SONIA DE NISCO JEANS SALMONE 38</t>
    </r>
  </si>
  <si>
    <r>
      <rPr>
        <sz val="12"/>
        <rFont val="Calibri"/>
        <family val="2"/>
        <scheme val="minor"/>
      </rPr>
      <t>P5/B/B03887
SONIA DE NISCO JEANS SALMONE 42</t>
    </r>
  </si>
  <si>
    <r>
      <rPr>
        <sz val="12"/>
        <rFont val="Calibri"/>
        <family val="2"/>
        <scheme val="minor"/>
      </rPr>
      <t>P785CV91F
PLEASE JEANS CORALLO M</t>
    </r>
  </si>
  <si>
    <r>
      <rPr>
        <sz val="12"/>
        <rFont val="Calibri"/>
        <family val="2"/>
        <scheme val="minor"/>
      </rPr>
      <t>P83ADA24U
PLEASE JEANS FANTASIA M</t>
    </r>
  </si>
  <si>
    <r>
      <rPr>
        <sz val="12"/>
        <rFont val="Calibri"/>
        <family val="2"/>
        <scheme val="minor"/>
      </rPr>
      <t>P83ADA24U
PLEASE PANTAGONNA multicolore L</t>
    </r>
  </si>
  <si>
    <r>
      <rPr>
        <sz val="12"/>
        <rFont val="Calibri"/>
        <family val="2"/>
        <scheme val="minor"/>
      </rPr>
      <t>P83ADA24U
PLEASE PANTAGONNA multicolore S</t>
    </r>
  </si>
  <si>
    <r>
      <rPr>
        <sz val="12"/>
        <rFont val="Calibri"/>
        <family val="2"/>
        <scheme val="minor"/>
      </rPr>
      <t>P83ADA24U
PLEASE PANTAGONNA multicolore M</t>
    </r>
  </si>
  <si>
    <r>
      <rPr>
        <sz val="12"/>
        <rFont val="Calibri"/>
        <family val="2"/>
        <scheme val="minor"/>
      </rPr>
      <t>P90INCO
IMPERIAL PANTALONE beige XS</t>
    </r>
  </si>
  <si>
    <r>
      <rPr>
        <sz val="12"/>
        <rFont val="Calibri"/>
        <family val="2"/>
        <scheme val="minor"/>
      </rPr>
      <t>PEPPERINA
HAIKURE JEANS JEANS 31</t>
    </r>
  </si>
  <si>
    <r>
      <rPr>
        <sz val="12"/>
        <rFont val="Calibri"/>
        <family val="2"/>
        <scheme val="minor"/>
      </rPr>
      <t>€ 133,00</t>
    </r>
  </si>
  <si>
    <r>
      <rPr>
        <sz val="12"/>
        <rFont val="Calibri"/>
        <family val="2"/>
        <scheme val="minor"/>
      </rPr>
      <t>SK26553
SHIKI PANTALONE bianco 31</t>
    </r>
  </si>
  <si>
    <r>
      <rPr>
        <sz val="12"/>
        <rFont val="Calibri"/>
        <family val="2"/>
        <scheme val="minor"/>
      </rPr>
      <t>SK26553
SHIKI PANTALONE bianco 27</t>
    </r>
  </si>
  <si>
    <r>
      <rPr>
        <sz val="12"/>
        <rFont val="Calibri"/>
        <family val="2"/>
        <scheme val="minor"/>
      </rPr>
      <t>SS62X1
SCEE PANTALONE beige L</t>
    </r>
  </si>
  <si>
    <r>
      <rPr>
        <sz val="12"/>
        <rFont val="Calibri"/>
        <family val="2"/>
        <scheme val="minor"/>
      </rPr>
      <t>SS72QV
SCEE JEANS JEANS 29</t>
    </r>
  </si>
  <si>
    <r>
      <rPr>
        <sz val="12"/>
        <rFont val="Calibri"/>
        <family val="2"/>
        <scheme val="minor"/>
      </rPr>
      <t>T2114007
TESSA PANTALONE beige 44</t>
    </r>
  </si>
  <si>
    <r>
      <rPr>
        <sz val="12"/>
        <rFont val="Calibri"/>
        <family val="2"/>
        <scheme val="minor"/>
      </rPr>
      <t>VP14-200
VERY SIMPLE  beige 38</t>
    </r>
  </si>
  <si>
    <r>
      <rPr>
        <sz val="12"/>
        <rFont val="Calibri"/>
        <family val="2"/>
        <scheme val="minor"/>
      </rPr>
      <t>Y353
VIVIA FELPA verde XS</t>
    </r>
  </si>
  <si>
    <t>3A11VEC MONOCROM PANTALONCINO ROSA/GIALLO 30</t>
  </si>
  <si>
    <t>3A11VEC MONOCROM PANTALONCINO ROSA/GIALLO 31</t>
  </si>
  <si>
    <t>3ALIVEC/T MONOCROM PANTALONCINO GIALLO/ROSA 28</t>
  </si>
  <si>
    <r>
      <rPr>
        <sz val="12"/>
        <rFont val="Calibri"/>
        <family val="2"/>
        <scheme val="minor"/>
      </rPr>
      <t>162435
EMPORIO ARMANI PANTALONE bianco S</t>
    </r>
  </si>
  <si>
    <r>
      <rPr>
        <sz val="12"/>
        <rFont val="Calibri"/>
        <family val="2"/>
        <scheme val="minor"/>
      </rPr>
      <t>€ 50,50</t>
    </r>
  </si>
  <si>
    <r>
      <rPr>
        <sz val="12"/>
        <rFont val="Calibri"/>
        <family val="2"/>
        <scheme val="minor"/>
      </rPr>
      <t>162435
EMPORIO ARMANI PANTALONE LILLA S</t>
    </r>
  </si>
  <si>
    <r>
      <rPr>
        <sz val="12"/>
        <rFont val="Calibri"/>
        <family val="2"/>
        <scheme val="minor"/>
      </rPr>
      <t>€ 60,50</t>
    </r>
  </si>
  <si>
    <r>
      <rPr>
        <sz val="12"/>
        <rFont val="Calibri"/>
        <family val="2"/>
        <scheme val="minor"/>
      </rPr>
      <t>162654
EMPORIO ARMANI PANTALONE bianco M</t>
    </r>
  </si>
  <si>
    <r>
      <rPr>
        <sz val="12"/>
        <rFont val="Calibri"/>
        <family val="2"/>
        <scheme val="minor"/>
      </rPr>
      <t>262220
EMPORIO ARMANI CANOTTA nero M</t>
    </r>
  </si>
  <si>
    <r>
      <rPr>
        <vertAlign val="superscript"/>
        <sz val="12"/>
        <rFont val="Calibri"/>
        <family val="2"/>
        <scheme val="minor"/>
      </rPr>
      <t xml:space="preserve">CS001CJT  </t>
    </r>
    <r>
      <rPr>
        <sz val="12"/>
        <rFont val="Calibri"/>
        <family val="2"/>
        <scheme val="minor"/>
      </rPr>
      <t>VIN ET GIAN MAGLIA FANTASIA 40</t>
    </r>
  </si>
  <si>
    <r>
      <rPr>
        <sz val="12"/>
        <rFont val="Calibri"/>
        <family val="2"/>
        <scheme val="minor"/>
      </rPr>
      <t>€ 148,50</t>
    </r>
  </si>
  <si>
    <r>
      <rPr>
        <vertAlign val="superscript"/>
        <sz val="12"/>
        <rFont val="Calibri"/>
        <family val="2"/>
        <scheme val="minor"/>
      </rPr>
      <t xml:space="preserve">E14107   </t>
    </r>
    <r>
      <rPr>
        <sz val="12"/>
        <rFont val="Calibri"/>
        <family val="2"/>
        <scheme val="minor"/>
      </rPr>
      <t>ANNARITA N PANTALONE VERDE ACQUA 40</t>
    </r>
  </si>
  <si>
    <r>
      <rPr>
        <vertAlign val="superscript"/>
        <sz val="12"/>
        <rFont val="Calibri"/>
        <family val="2"/>
        <scheme val="minor"/>
      </rPr>
      <t xml:space="preserve">G155JO45  </t>
    </r>
    <r>
      <rPr>
        <sz val="12"/>
        <rFont val="Calibri"/>
        <family val="2"/>
        <scheme val="minor"/>
      </rPr>
      <t>ANONYME GIACCHINO VERDE ACQUA S</t>
    </r>
  </si>
  <si>
    <r>
      <rPr>
        <vertAlign val="superscript"/>
        <sz val="12"/>
        <rFont val="Calibri"/>
        <family val="2"/>
        <scheme val="minor"/>
      </rPr>
      <t xml:space="preserve">G155JO45   </t>
    </r>
    <r>
      <rPr>
        <sz val="12"/>
        <rFont val="Calibri"/>
        <family val="2"/>
        <scheme val="minor"/>
      </rPr>
      <t>ANONYME GIACCHINO VERDE ACQUA M</t>
    </r>
  </si>
  <si>
    <r>
      <rPr>
        <vertAlign val="superscript"/>
        <sz val="12"/>
        <rFont val="Calibri"/>
        <family val="2"/>
        <scheme val="minor"/>
      </rPr>
      <t xml:space="preserve">G155JO45    </t>
    </r>
    <r>
      <rPr>
        <sz val="12"/>
        <rFont val="Calibri"/>
        <family val="2"/>
        <scheme val="minor"/>
      </rPr>
      <t>ANONYME GIACCHINO VERDE ACQUA L</t>
    </r>
  </si>
  <si>
    <r>
      <rPr>
        <vertAlign val="superscript"/>
        <sz val="12"/>
        <rFont val="Calibri"/>
        <family val="2"/>
        <scheme val="minor"/>
      </rPr>
      <t xml:space="preserve">M51799   </t>
    </r>
    <r>
      <rPr>
        <sz val="12"/>
        <rFont val="Calibri"/>
        <family val="2"/>
        <scheme val="minor"/>
      </rPr>
      <t>D&amp;G PANTALONE bianco M</t>
    </r>
  </si>
  <si>
    <r>
      <rPr>
        <vertAlign val="superscript"/>
        <sz val="12"/>
        <rFont val="Calibri"/>
        <family val="2"/>
        <scheme val="minor"/>
      </rPr>
      <t xml:space="preserve">MBM1520  </t>
    </r>
    <r>
      <rPr>
        <sz val="12"/>
        <rFont val="Calibri"/>
        <family val="2"/>
        <scheme val="minor"/>
      </rPr>
      <t>DIXIE MAGLIA nero S</t>
    </r>
  </si>
  <si>
    <r>
      <rPr>
        <vertAlign val="superscript"/>
        <sz val="12"/>
        <rFont val="Calibri"/>
        <family val="2"/>
        <scheme val="minor"/>
      </rPr>
      <t xml:space="preserve">MBM1520  </t>
    </r>
    <r>
      <rPr>
        <sz val="12"/>
        <rFont val="Calibri"/>
        <family val="2"/>
        <scheme val="minor"/>
      </rPr>
      <t>DIXIE MAGLIA nero L</t>
    </r>
  </si>
  <si>
    <r>
      <rPr>
        <vertAlign val="superscript"/>
        <sz val="12"/>
        <rFont val="Calibri"/>
        <family val="2"/>
        <scheme val="minor"/>
      </rPr>
      <t xml:space="preserve">N2301/02 </t>
    </r>
    <r>
      <rPr>
        <sz val="12"/>
        <rFont val="Calibri"/>
        <family val="2"/>
        <scheme val="minor"/>
      </rPr>
      <t>NICE T-SHIRT NERO/BIANCO S</t>
    </r>
  </si>
  <si>
    <r>
      <rPr>
        <vertAlign val="superscript"/>
        <sz val="12"/>
        <rFont val="Calibri"/>
        <family val="2"/>
        <scheme val="minor"/>
      </rPr>
      <t xml:space="preserve">N2301-02   </t>
    </r>
    <r>
      <rPr>
        <sz val="12"/>
        <rFont val="Calibri"/>
        <family val="2"/>
        <scheme val="minor"/>
      </rPr>
      <t>NICE MAGLIA giallo XS</t>
    </r>
  </si>
  <si>
    <r>
      <rPr>
        <vertAlign val="superscript"/>
        <sz val="12"/>
        <rFont val="Calibri"/>
        <family val="2"/>
        <scheme val="minor"/>
      </rPr>
      <t xml:space="preserve">PAN0944  </t>
    </r>
    <r>
      <rPr>
        <sz val="12"/>
        <rFont val="Calibri"/>
        <family val="2"/>
        <scheme val="minor"/>
      </rPr>
      <t>ROBERTA BIAGI PANTALONE giallo 46</t>
    </r>
  </si>
  <si>
    <r>
      <rPr>
        <vertAlign val="superscript"/>
        <sz val="12"/>
        <rFont val="Calibri"/>
        <family val="2"/>
        <scheme val="minor"/>
      </rPr>
      <t xml:space="preserve">SFE8-1046  </t>
    </r>
    <r>
      <rPr>
        <sz val="12"/>
        <rFont val="Calibri"/>
        <family val="2"/>
        <scheme val="minor"/>
      </rPr>
      <t>MIMI MUA MAGLIA nero S</t>
    </r>
  </si>
  <si>
    <r>
      <rPr>
        <sz val="12"/>
        <rFont val="Calibri"/>
        <family val="2"/>
        <scheme val="minor"/>
      </rPr>
      <t>1600
JUST CAVALLI MAGLIA bianco IV</t>
    </r>
  </si>
  <si>
    <r>
      <rPr>
        <sz val="12"/>
        <rFont val="Calibri"/>
        <family val="2"/>
        <scheme val="minor"/>
      </rPr>
      <t>A653
JUST CAVALLI MAGLIA multicolore IV</t>
    </r>
  </si>
  <si>
    <r>
      <rPr>
        <sz val="12"/>
        <rFont val="Calibri"/>
        <family val="2"/>
        <scheme val="minor"/>
      </rPr>
      <t>FMD200460
ETRO CANOTTA nero 50</t>
    </r>
  </si>
  <si>
    <r>
      <rPr>
        <sz val="12"/>
        <rFont val="Calibri"/>
        <family val="2"/>
        <scheme val="minor"/>
      </rPr>
      <t>FMM201360
FENDI MAGLIA PANNA 48</t>
    </r>
  </si>
  <si>
    <r>
      <rPr>
        <sz val="12"/>
        <rFont val="Calibri"/>
        <family val="2"/>
        <scheme val="minor"/>
      </rPr>
      <t>FXX006
FENDI POLO bianco 52</t>
    </r>
  </si>
  <si>
    <r>
      <rPr>
        <sz val="12"/>
        <rFont val="Calibri"/>
        <family val="2"/>
        <scheme val="minor"/>
      </rPr>
      <t>J6M200190
RICHMOND T-SHIRT bianco 48</t>
    </r>
  </si>
  <si>
    <r>
      <rPr>
        <sz val="12"/>
        <rFont val="Calibri"/>
        <family val="2"/>
        <scheme val="minor"/>
      </rPr>
      <t>M31201
D&amp;G T-SHIRT FUXIA M</t>
    </r>
  </si>
  <si>
    <r>
      <rPr>
        <sz val="12"/>
        <rFont val="Calibri"/>
        <family val="2"/>
        <scheme val="minor"/>
      </rPr>
      <t>€ 26,50</t>
    </r>
  </si>
  <si>
    <r>
      <rPr>
        <sz val="12"/>
        <rFont val="Calibri"/>
        <family val="2"/>
        <scheme val="minor"/>
      </rPr>
      <t>€ 44,50</t>
    </r>
  </si>
  <si>
    <t>171SW030 SWEET SECRET PANTALONCINO CAMOUFLAGE 42</t>
  </si>
  <si>
    <t>CHI128 CHARMING LONDON PANTALONCINO VERDE ACQUA 36</t>
  </si>
  <si>
    <t>FNF8655 TRAFFIC PEOPLE PANTALONCINO verde M</t>
  </si>
  <si>
    <r>
      <rPr>
        <sz val="12"/>
        <rFont val="Calibri"/>
        <family val="2"/>
        <scheme val="minor"/>
      </rPr>
      <t>0335
KAYLA PANTALONCINO grigio S</t>
    </r>
  </si>
  <si>
    <r>
      <rPr>
        <sz val="12"/>
        <rFont val="Calibri"/>
        <family val="2"/>
        <scheme val="minor"/>
      </rPr>
      <t>162603
EMPORIO ARMANI TOP bianco L</t>
    </r>
  </si>
  <si>
    <r>
      <rPr>
        <sz val="12"/>
        <rFont val="Calibri"/>
        <family val="2"/>
        <scheme val="minor"/>
      </rPr>
      <t>211566
EMPORIO ARMANI T-SHIRT SALMONE 50</t>
    </r>
  </si>
  <si>
    <r>
      <rPr>
        <sz val="12"/>
        <rFont val="Calibri"/>
        <family val="2"/>
        <scheme val="minor"/>
      </rPr>
      <t>211566
EMPORIO ARMANI T-SHIRT SALMONE 46</t>
    </r>
  </si>
  <si>
    <r>
      <rPr>
        <sz val="12"/>
        <rFont val="Calibri"/>
        <family val="2"/>
        <scheme val="minor"/>
      </rPr>
      <t>261845
EMPORIO ARMANI GONNA FANTASIA XS</t>
    </r>
  </si>
  <si>
    <r>
      <rPr>
        <sz val="12"/>
        <rFont val="Calibri"/>
        <family val="2"/>
        <scheme val="minor"/>
      </rPr>
      <t>€ 46,00</t>
    </r>
  </si>
  <si>
    <r>
      <rPr>
        <sz val="12"/>
        <rFont val="Calibri"/>
        <family val="2"/>
        <scheme val="minor"/>
      </rPr>
      <t>261845
EMPORIO ARMANI GONNA FANTASIA M</t>
    </r>
  </si>
  <si>
    <r>
      <rPr>
        <sz val="12"/>
        <rFont val="Calibri"/>
        <family val="2"/>
        <scheme val="minor"/>
      </rPr>
      <t>7016
GUESS GONNA blu 40</t>
    </r>
  </si>
  <si>
    <r>
      <rPr>
        <sz val="12"/>
        <rFont val="Calibri"/>
        <family val="2"/>
        <scheme val="minor"/>
      </rPr>
      <t>7016
GUESS GONNA FUXIA 40</t>
    </r>
  </si>
  <si>
    <r>
      <rPr>
        <sz val="12"/>
        <rFont val="Calibri"/>
        <family val="2"/>
        <scheme val="minor"/>
      </rPr>
      <t>7535
GUESS MAGLIA bianco 46</t>
    </r>
  </si>
  <si>
    <r>
      <rPr>
        <sz val="12"/>
        <rFont val="Calibri"/>
        <family val="2"/>
        <scheme val="minor"/>
      </rPr>
      <t>BBM0029535
BORBONESE TOP grigio M</t>
    </r>
  </si>
  <si>
    <t>EPMA043   TWENTY EASY TOP SABBIA M</t>
  </si>
  <si>
    <t>LADIES  GLAMOROUS BOMBER nero XS</t>
  </si>
  <si>
    <r>
      <rPr>
        <vertAlign val="superscript"/>
        <sz val="12"/>
        <rFont val="Calibri"/>
        <family val="2"/>
        <scheme val="minor"/>
      </rPr>
      <t xml:space="preserve">261800 </t>
    </r>
    <r>
      <rPr>
        <sz val="12"/>
        <rFont val="Calibri"/>
        <family val="2"/>
        <scheme val="minor"/>
      </rPr>
      <t>EMPORIO ARMANI TOP bianco S</t>
    </r>
  </si>
  <si>
    <r>
      <rPr>
        <vertAlign val="superscript"/>
        <sz val="12"/>
        <rFont val="Calibri"/>
        <family val="2"/>
        <scheme val="minor"/>
      </rPr>
      <t xml:space="preserve">327VES371   </t>
    </r>
    <r>
      <rPr>
        <sz val="12"/>
        <rFont val="Calibri"/>
        <family val="2"/>
        <scheme val="minor"/>
      </rPr>
      <t>MIVITE ABITO FUXIA L</t>
    </r>
  </si>
  <si>
    <r>
      <rPr>
        <vertAlign val="superscript"/>
        <sz val="12"/>
        <rFont val="Calibri"/>
        <family val="2"/>
        <scheme val="minor"/>
      </rPr>
      <t xml:space="preserve">327VES371  </t>
    </r>
    <r>
      <rPr>
        <sz val="12"/>
        <rFont val="Calibri"/>
        <family val="2"/>
        <scheme val="minor"/>
      </rPr>
      <t>MIVITE ABITO FUXIA S</t>
    </r>
  </si>
  <si>
    <r>
      <rPr>
        <vertAlign val="superscript"/>
        <sz val="12"/>
        <rFont val="Calibri"/>
        <family val="2"/>
        <scheme val="minor"/>
      </rPr>
      <t xml:space="preserve">A084  </t>
    </r>
    <r>
      <rPr>
        <sz val="12"/>
        <rFont val="Calibri"/>
        <family val="2"/>
        <scheme val="minor"/>
      </rPr>
      <t>JUST CAVALLI TOP FUXIA II</t>
    </r>
  </si>
  <si>
    <r>
      <rPr>
        <vertAlign val="superscript"/>
        <sz val="12"/>
        <rFont val="Calibri"/>
        <family val="2"/>
        <scheme val="minor"/>
      </rPr>
      <t xml:space="preserve">A084   </t>
    </r>
    <r>
      <rPr>
        <sz val="12"/>
        <rFont val="Calibri"/>
        <family val="2"/>
        <scheme val="minor"/>
      </rPr>
      <t>JUST CAVALLI TOP FUXIA I</t>
    </r>
  </si>
  <si>
    <r>
      <rPr>
        <vertAlign val="superscript"/>
        <sz val="12"/>
        <rFont val="Calibri"/>
        <family val="2"/>
        <scheme val="minor"/>
      </rPr>
      <t xml:space="preserve">E17MA31236   </t>
    </r>
    <r>
      <rPr>
        <sz val="12"/>
        <rFont val="Calibri"/>
        <family val="2"/>
        <scheme val="minor"/>
      </rPr>
      <t>MARIUCCIA MILANO TOP BIANCO/ROSSO XS</t>
    </r>
  </si>
  <si>
    <r>
      <rPr>
        <vertAlign val="superscript"/>
        <sz val="12"/>
        <rFont val="Calibri"/>
        <family val="2"/>
        <scheme val="minor"/>
      </rPr>
      <t xml:space="preserve">E17MA31236   </t>
    </r>
    <r>
      <rPr>
        <sz val="12"/>
        <rFont val="Calibri"/>
        <family val="2"/>
        <scheme val="minor"/>
      </rPr>
      <t>MARIUCCIA MILANO TOP BIANCO/ROSSO S</t>
    </r>
  </si>
  <si>
    <r>
      <rPr>
        <vertAlign val="superscript"/>
        <sz val="12"/>
        <rFont val="Calibri"/>
        <family val="2"/>
        <scheme val="minor"/>
      </rPr>
      <t xml:space="preserve">E17MA31236     </t>
    </r>
    <r>
      <rPr>
        <sz val="12"/>
        <rFont val="Calibri"/>
        <family val="2"/>
        <scheme val="minor"/>
      </rPr>
      <t>MARIUCCIA MILANO TOP BIANCO/ROSSO L</t>
    </r>
  </si>
  <si>
    <r>
      <rPr>
        <sz val="12"/>
        <rFont val="Calibri"/>
        <family val="2"/>
        <scheme val="minor"/>
      </rPr>
      <t>€ 24,00</t>
    </r>
  </si>
  <si>
    <r>
      <rPr>
        <vertAlign val="superscript"/>
        <sz val="12"/>
        <rFont val="Calibri"/>
        <family val="2"/>
        <scheme val="minor"/>
      </rPr>
      <t xml:space="preserve">M51832  </t>
    </r>
    <r>
      <rPr>
        <sz val="12"/>
        <rFont val="Calibri"/>
        <family val="2"/>
        <scheme val="minor"/>
      </rPr>
      <t>D&amp;G MAGLIA nero M</t>
    </r>
  </si>
  <si>
    <r>
      <rPr>
        <vertAlign val="superscript"/>
        <sz val="12"/>
        <rFont val="Calibri"/>
        <family val="2"/>
        <scheme val="minor"/>
      </rPr>
      <t xml:space="preserve">MT12831  </t>
    </r>
    <r>
      <rPr>
        <sz val="12"/>
        <rFont val="Calibri"/>
        <family val="2"/>
        <scheme val="minor"/>
      </rPr>
      <t>SOUVENIR T-SHIRT beige S</t>
    </r>
  </si>
  <si>
    <r>
      <rPr>
        <vertAlign val="superscript"/>
        <sz val="12"/>
        <rFont val="Calibri"/>
        <family val="2"/>
        <scheme val="minor"/>
      </rPr>
      <t xml:space="preserve">P7/B/B04744  </t>
    </r>
    <r>
      <rPr>
        <sz val="12"/>
        <rFont val="Calibri"/>
        <family val="2"/>
        <scheme val="minor"/>
      </rPr>
      <t>SONIA DE NISCO TOP  L</t>
    </r>
  </si>
  <si>
    <r>
      <rPr>
        <sz val="12"/>
        <rFont val="Calibri"/>
        <family val="2"/>
        <scheme val="minor"/>
      </rPr>
      <t>€ 104,00</t>
    </r>
  </si>
  <si>
    <r>
      <rPr>
        <vertAlign val="superscript"/>
        <sz val="12"/>
        <rFont val="Calibri"/>
        <family val="2"/>
        <scheme val="minor"/>
      </rPr>
      <t xml:space="preserve">SF1543     </t>
    </r>
    <r>
      <rPr>
        <sz val="12"/>
        <rFont val="Calibri"/>
        <family val="2"/>
        <scheme val="minor"/>
      </rPr>
      <t>SUFE MAGLIA beige S</t>
    </r>
  </si>
  <si>
    <r>
      <rPr>
        <sz val="12"/>
        <rFont val="Calibri"/>
        <family val="2"/>
        <scheme val="minor"/>
      </rPr>
      <t>€ 71,00</t>
    </r>
  </si>
  <si>
    <r>
      <rPr>
        <sz val="12"/>
        <rFont val="Calibri"/>
        <family val="2"/>
        <scheme val="minor"/>
      </rPr>
      <t>1405SS
ODI ET AMO MAGLIA FANTASIA XS</t>
    </r>
  </si>
  <si>
    <r>
      <rPr>
        <sz val="12"/>
        <rFont val="Calibri"/>
        <family val="2"/>
        <scheme val="minor"/>
      </rPr>
      <t>1405SS
ODI ET AMO MAGLIA FANTASIA S</t>
    </r>
  </si>
  <si>
    <r>
      <rPr>
        <sz val="12"/>
        <rFont val="Calibri"/>
        <family val="2"/>
        <scheme val="minor"/>
      </rPr>
      <t>1405SS
ODI ET AMO MAGLIA rosa M</t>
    </r>
  </si>
  <si>
    <r>
      <rPr>
        <sz val="12"/>
        <rFont val="Calibri"/>
        <family val="2"/>
        <scheme val="minor"/>
      </rPr>
      <t>1405SS
ODI ET AMO MAGLIA rosa XS</t>
    </r>
  </si>
  <si>
    <r>
      <rPr>
        <sz val="12"/>
        <rFont val="Calibri"/>
        <family val="2"/>
        <scheme val="minor"/>
      </rPr>
      <t>HEW03108
HAIKURE BERMUDA giallo 29</t>
    </r>
  </si>
  <si>
    <r>
      <rPr>
        <sz val="12"/>
        <rFont val="Calibri"/>
        <family val="2"/>
        <scheme val="minor"/>
      </rPr>
      <t>HEW03108
HAIKURE BERMUDA giallo 27</t>
    </r>
  </si>
  <si>
    <r>
      <rPr>
        <sz val="12"/>
        <rFont val="Calibri"/>
        <family val="2"/>
        <scheme val="minor"/>
      </rPr>
      <t>HEW03108
HAIKURE BERMUDA giallo 30</t>
    </r>
  </si>
  <si>
    <r>
      <rPr>
        <sz val="12"/>
        <rFont val="Calibri"/>
        <family val="2"/>
        <scheme val="minor"/>
      </rPr>
      <t>HEW03108
HAIKURE BERMUDA giallo 28</t>
    </r>
  </si>
  <si>
    <r>
      <rPr>
        <sz val="12"/>
        <rFont val="Calibri"/>
        <family val="2"/>
        <scheme val="minor"/>
      </rPr>
      <t>HEW03108
HAIKURE BERMUDA BLUETTE 29</t>
    </r>
  </si>
  <si>
    <r>
      <rPr>
        <sz val="12"/>
        <rFont val="Calibri"/>
        <family val="2"/>
        <scheme val="minor"/>
      </rPr>
      <t>HEW03108
HAIKURE BERMUDA BLUETTE 27</t>
    </r>
  </si>
  <si>
    <r>
      <rPr>
        <sz val="12"/>
        <rFont val="Calibri"/>
        <family val="2"/>
        <scheme val="minor"/>
      </rPr>
      <t>€ 187,00</t>
    </r>
  </si>
  <si>
    <t>3ALIVEC/T  MONOCROM PANTALONCINO GIALLO/ROSA 29</t>
  </si>
  <si>
    <t>XDE15 XBAKKO PANTALONCINO grigio L</t>
  </si>
  <si>
    <r>
      <rPr>
        <sz val="12"/>
        <rFont val="Calibri"/>
        <family val="2"/>
        <scheme val="minor"/>
      </rPr>
      <t>BM23271
ALVIERO MARTINI GONNA bianco S</t>
    </r>
  </si>
  <si>
    <r>
      <rPr>
        <sz val="12"/>
        <rFont val="Calibri"/>
        <family val="2"/>
        <scheme val="minor"/>
      </rPr>
      <t>CH15-136U
CHANGIT TOP FANTASIA S</t>
    </r>
  </si>
  <si>
    <r>
      <rPr>
        <sz val="12"/>
        <rFont val="Calibri"/>
        <family val="2"/>
        <scheme val="minor"/>
      </rPr>
      <t>CH15-136U
CHANGIT GONNA  S</t>
    </r>
  </si>
  <si>
    <r>
      <rPr>
        <sz val="12"/>
        <rFont val="Calibri"/>
        <family val="2"/>
        <scheme val="minor"/>
      </rPr>
      <t>CONTESSA
VIA DELLE ROSE LEGGINS FIORI I</t>
    </r>
  </si>
  <si>
    <r>
      <rPr>
        <sz val="12"/>
        <rFont val="Calibri"/>
        <family val="2"/>
        <scheme val="minor"/>
      </rPr>
      <t>D32
XBAKKO LEGGINS BIANCO/NERO S</t>
    </r>
  </si>
  <si>
    <r>
      <rPr>
        <sz val="12"/>
        <rFont val="Calibri"/>
        <family val="2"/>
        <scheme val="minor"/>
      </rPr>
      <t>EP3ZB011
TWENTY EASY JEANS blu 26</t>
    </r>
  </si>
  <si>
    <r>
      <rPr>
        <sz val="12"/>
        <rFont val="Calibri"/>
        <family val="2"/>
        <scheme val="minor"/>
      </rPr>
      <t>EP3ZB037
TWENTY EASY JEANS beige 30</t>
    </r>
  </si>
  <si>
    <r>
      <rPr>
        <sz val="12"/>
        <rFont val="Calibri"/>
        <family val="2"/>
        <scheme val="minor"/>
      </rPr>
      <t>FP3BL020
TWENTY EASY JEANS nero 25</t>
    </r>
  </si>
  <si>
    <r>
      <rPr>
        <sz val="12"/>
        <rFont val="Calibri"/>
        <family val="2"/>
        <scheme val="minor"/>
      </rPr>
      <t>FP3BL020
TWENTY EASY JEANS CUOIO 32</t>
    </r>
  </si>
  <si>
    <r>
      <rPr>
        <sz val="12"/>
        <rFont val="Calibri"/>
        <family val="2"/>
        <scheme val="minor"/>
      </rPr>
      <t>FP3TM007
TWENTY EASY GIACCA nero 42</t>
    </r>
  </si>
  <si>
    <r>
      <rPr>
        <sz val="12"/>
        <rFont val="Calibri"/>
        <family val="2"/>
        <scheme val="minor"/>
      </rPr>
      <t>FXX007
FENDI T-SHIRT nero 50</t>
    </r>
  </si>
  <si>
    <r>
      <rPr>
        <sz val="12"/>
        <rFont val="Calibri"/>
        <family val="2"/>
        <scheme val="minor"/>
      </rPr>
      <t>K175-255
KATE PANTALONE verde 44</t>
    </r>
  </si>
  <si>
    <r>
      <rPr>
        <sz val="12"/>
        <rFont val="Calibri"/>
        <family val="2"/>
        <scheme val="minor"/>
      </rPr>
      <t>LS21757
LOLLY STAR LEGGINS FANTASIA XS</t>
    </r>
  </si>
  <si>
    <r>
      <rPr>
        <sz val="12"/>
        <rFont val="Calibri"/>
        <family val="2"/>
        <scheme val="minor"/>
      </rPr>
      <t>LS21757
LOLLY STAR LEGGINS FANTASIA S</t>
    </r>
  </si>
  <si>
    <r>
      <rPr>
        <sz val="12"/>
        <rFont val="Calibri"/>
        <family val="2"/>
        <scheme val="minor"/>
      </rPr>
      <t>LS21757
LOLLY STAR LEGGINS FANTASIA M</t>
    </r>
  </si>
  <si>
    <r>
      <rPr>
        <sz val="12"/>
        <rFont val="Calibri"/>
        <family val="2"/>
        <scheme val="minor"/>
      </rPr>
      <t>M51832
D&amp;G MAGLIA FUXIA M</t>
    </r>
  </si>
  <si>
    <r>
      <rPr>
        <sz val="12"/>
        <rFont val="Calibri"/>
        <family val="2"/>
        <scheme val="minor"/>
      </rPr>
      <t>RS405415
RUE BISQUIT BERMUDA blu 40</t>
    </r>
  </si>
  <si>
    <r>
      <rPr>
        <sz val="12"/>
        <rFont val="Calibri"/>
        <family val="2"/>
        <scheme val="minor"/>
      </rPr>
      <t>RS9850
RUE BISQUIT FASCIA rosa TU</t>
    </r>
  </si>
  <si>
    <r>
      <rPr>
        <sz val="12"/>
        <rFont val="Calibri"/>
        <family val="2"/>
        <scheme val="minor"/>
      </rPr>
      <t>SK26684
SHIKI JEANS nero 30</t>
    </r>
  </si>
  <si>
    <r>
      <rPr>
        <sz val="12"/>
        <rFont val="Calibri"/>
        <family val="2"/>
        <scheme val="minor"/>
      </rPr>
      <t>STOCCOLMA
MONOCROM PANTALONE grigio 28</t>
    </r>
  </si>
  <si>
    <r>
      <rPr>
        <sz val="12"/>
        <rFont val="Calibri"/>
        <family val="2"/>
        <scheme val="minor"/>
      </rPr>
      <t>STOCCOLMA
MONOCROM PANTALONE grigio 29</t>
    </r>
  </si>
  <si>
    <r>
      <rPr>
        <sz val="12"/>
        <rFont val="Calibri"/>
        <family val="2"/>
        <scheme val="minor"/>
      </rPr>
      <t>STOCCOLMA
MONOCROM PANTALONE grigio 27</t>
    </r>
  </si>
  <si>
    <r>
      <rPr>
        <sz val="12"/>
        <rFont val="Calibri"/>
        <family val="2"/>
        <scheme val="minor"/>
      </rPr>
      <t>STOCCOLMA
MONOCROM PANTALONE grigio 26</t>
    </r>
  </si>
  <si>
    <r>
      <rPr>
        <sz val="12"/>
        <rFont val="Calibri"/>
        <family val="2"/>
        <scheme val="minor"/>
      </rPr>
      <t>STOCCOLMA
HAIKURE PANTALONE blu 28</t>
    </r>
  </si>
  <si>
    <r>
      <rPr>
        <sz val="12"/>
        <rFont val="Calibri"/>
        <family val="2"/>
        <scheme val="minor"/>
      </rPr>
      <t>VP15-227
VERY SIMPLE GONNA giallo 42</t>
    </r>
  </si>
  <si>
    <r>
      <rPr>
        <sz val="12"/>
        <rFont val="Calibri"/>
        <family val="2"/>
        <scheme val="minor"/>
      </rPr>
      <t>XD35
XBAKKO LEGGINS bianco M</t>
    </r>
  </si>
  <si>
    <r>
      <rPr>
        <sz val="12"/>
        <rFont val="Calibri"/>
        <family val="2"/>
        <scheme val="minor"/>
      </rPr>
      <t>ZERMAT
HAIKURE PANTALONE verde 31</t>
    </r>
  </si>
  <si>
    <r>
      <rPr>
        <sz val="12"/>
        <rFont val="Calibri"/>
        <family val="2"/>
        <scheme val="minor"/>
      </rPr>
      <t>ZERMAT
HAIKURE PANTALONE beige 30</t>
    </r>
  </si>
  <si>
    <r>
      <rPr>
        <sz val="12"/>
        <rFont val="Calibri"/>
        <family val="2"/>
        <scheme val="minor"/>
      </rPr>
      <t>ZERMAT
HAIKURE PANTALONE beige 27</t>
    </r>
  </si>
  <si>
    <r>
      <rPr>
        <sz val="12"/>
        <rFont val="Calibri"/>
        <family val="2"/>
        <scheme val="minor"/>
      </rPr>
      <t>€ 35,50</t>
    </r>
  </si>
  <si>
    <r>
      <rPr>
        <sz val="12"/>
        <rFont val="Calibri"/>
        <family val="2"/>
        <scheme val="minor"/>
      </rPr>
      <t>€ 16,00</t>
    </r>
  </si>
  <si>
    <r>
      <rPr>
        <sz val="12"/>
        <rFont val="Calibri"/>
        <family val="2"/>
        <scheme val="minor"/>
      </rPr>
      <t>€ 39,90</t>
    </r>
  </si>
  <si>
    <r>
      <rPr>
        <sz val="12"/>
        <rFont val="Calibri"/>
        <family val="2"/>
        <scheme val="minor"/>
      </rPr>
      <t>€ 82,00</t>
    </r>
  </si>
  <si>
    <r>
      <rPr>
        <sz val="12"/>
        <rFont val="Calibri"/>
        <family val="2"/>
        <scheme val="minor"/>
      </rPr>
      <t>€ 153,50</t>
    </r>
  </si>
  <si>
    <r>
      <rPr>
        <sz val="12"/>
        <rFont val="Calibri"/>
        <family val="2"/>
        <scheme val="minor"/>
      </rPr>
      <t>034G0N239
EVERIS GONNA giallo 44</t>
    </r>
  </si>
  <si>
    <r>
      <rPr>
        <sz val="12"/>
        <rFont val="Calibri"/>
        <family val="2"/>
        <scheme val="minor"/>
      </rPr>
      <t>1055PAN17765
EVERIS LEGGINS grigio M</t>
    </r>
  </si>
  <si>
    <r>
      <rPr>
        <sz val="12"/>
        <rFont val="Calibri"/>
        <family val="2"/>
        <scheme val="minor"/>
      </rPr>
      <t>1055PAN17765
EVERIS LEGGINS grigio L</t>
    </r>
  </si>
  <si>
    <r>
      <rPr>
        <sz val="12"/>
        <rFont val="Calibri"/>
        <family val="2"/>
        <scheme val="minor"/>
      </rPr>
      <t>1055PAN17765
EVERIS LEGGINS grigio S</t>
    </r>
  </si>
  <si>
    <r>
      <rPr>
        <sz val="12"/>
        <rFont val="Calibri"/>
        <family val="2"/>
        <scheme val="minor"/>
      </rPr>
      <t>1072PAN55
EVERIS TOP verde L</t>
    </r>
  </si>
  <si>
    <r>
      <rPr>
        <sz val="12"/>
        <rFont val="Calibri"/>
        <family val="2"/>
        <scheme val="minor"/>
      </rPr>
      <t>11P
EVERIS LEGGINS multicolore M</t>
    </r>
  </si>
  <si>
    <r>
      <rPr>
        <sz val="12"/>
        <rFont val="Calibri"/>
        <family val="2"/>
        <scheme val="minor"/>
      </rPr>
      <t>11P
EVERIS LEGGINS multicolore S</t>
    </r>
  </si>
  <si>
    <r>
      <rPr>
        <sz val="12"/>
        <rFont val="Calibri"/>
        <family val="2"/>
        <scheme val="minor"/>
      </rPr>
      <t>12584
SOUVENIR CARDIGAN FUXIA TU</t>
    </r>
  </si>
  <si>
    <r>
      <rPr>
        <sz val="12"/>
        <rFont val="Calibri"/>
        <family val="2"/>
        <scheme val="minor"/>
      </rPr>
      <t>141355
ODI ET AMO GONNA blu S</t>
    </r>
  </si>
  <si>
    <r>
      <rPr>
        <sz val="12"/>
        <rFont val="Calibri"/>
        <family val="2"/>
        <scheme val="minor"/>
      </rPr>
      <t>141NS237
NO SECRET CARDIGAN beige 44</t>
    </r>
  </si>
  <si>
    <r>
      <rPr>
        <sz val="12"/>
        <rFont val="Calibri"/>
        <family val="2"/>
        <scheme val="minor"/>
      </rPr>
      <t>162432
EMPORIO ARMANI T-SHIRT blu XS</t>
    </r>
  </si>
  <si>
    <r>
      <rPr>
        <sz val="12"/>
        <rFont val="Calibri"/>
        <family val="2"/>
        <scheme val="minor"/>
      </rPr>
      <t>2771
ZAHIR BERMUDA oro 42</t>
    </r>
  </si>
  <si>
    <r>
      <rPr>
        <sz val="12"/>
        <rFont val="Calibri"/>
        <family val="2"/>
        <scheme val="minor"/>
      </rPr>
      <t>2771
ZAHIR BERMUDA oro 44</t>
    </r>
  </si>
  <si>
    <r>
      <rPr>
        <sz val="12"/>
        <rFont val="Calibri"/>
        <family val="2"/>
        <scheme val="minor"/>
      </rPr>
      <t>31976
MARIUCCIA MILANO PANTALONE verde L</t>
    </r>
  </si>
  <si>
    <r>
      <rPr>
        <sz val="12"/>
        <rFont val="Calibri"/>
        <family val="2"/>
        <scheme val="minor"/>
      </rPr>
      <t>3887
SONIA DE NISCO JEANS blu 44</t>
    </r>
  </si>
  <si>
    <r>
      <rPr>
        <sz val="12"/>
        <rFont val="Calibri"/>
        <family val="2"/>
        <scheme val="minor"/>
      </rPr>
      <t>4006
KONTATTO LEGGINS SENAPE TU</t>
    </r>
  </si>
  <si>
    <r>
      <rPr>
        <sz val="12"/>
        <rFont val="Calibri"/>
        <family val="2"/>
        <scheme val="minor"/>
      </rPr>
      <t>53622776
ZAHIR GONNA bianco M</t>
    </r>
  </si>
  <si>
    <r>
      <rPr>
        <sz val="12"/>
        <rFont val="Calibri"/>
        <family val="2"/>
        <scheme val="minor"/>
      </rPr>
      <t>53662712
ZAHIR PANTALONE verde 46</t>
    </r>
  </si>
  <si>
    <r>
      <rPr>
        <sz val="12"/>
        <rFont val="Calibri"/>
        <family val="2"/>
        <scheme val="minor"/>
      </rPr>
      <t>53742811
ZAHIR GONNA BIANCO/NERO L</t>
    </r>
  </si>
  <si>
    <r>
      <rPr>
        <sz val="12"/>
        <rFont val="Calibri"/>
        <family val="2"/>
        <scheme val="minor"/>
      </rPr>
      <t>6EB812
MARILEY CANOTTA CELESTE 42</t>
    </r>
  </si>
  <si>
    <r>
      <rPr>
        <sz val="12"/>
        <rFont val="Calibri"/>
        <family val="2"/>
        <scheme val="minor"/>
      </rPr>
      <t>A68
BLUMARINE LEGGINS viola 46</t>
    </r>
  </si>
  <si>
    <r>
      <rPr>
        <sz val="12"/>
        <rFont val="Calibri"/>
        <family val="2"/>
        <scheme val="minor"/>
      </rPr>
      <t>A68
BLUMARINE LEGGINS viola 44</t>
    </r>
  </si>
  <si>
    <r>
      <rPr>
        <sz val="12"/>
        <rFont val="Calibri"/>
        <family val="2"/>
        <scheme val="minor"/>
      </rPr>
      <t>AAM
TWENTY EASY GONNA blu 44</t>
    </r>
  </si>
  <si>
    <r>
      <rPr>
        <sz val="12"/>
        <rFont val="Calibri"/>
        <family val="2"/>
        <scheme val="minor"/>
      </rPr>
      <t>AI16SK26638
SHIKI PANTALONE grigio M</t>
    </r>
  </si>
  <si>
    <r>
      <rPr>
        <sz val="12"/>
        <rFont val="Calibri"/>
        <family val="2"/>
        <scheme val="minor"/>
      </rPr>
      <t>ATPA002
ATTIC AND BARN PANTALONE verde 44</t>
    </r>
  </si>
  <si>
    <r>
      <rPr>
        <sz val="12"/>
        <rFont val="Calibri"/>
        <family val="2"/>
        <scheme val="minor"/>
      </rPr>
      <t>ATPA008
ATTIC AND BARN PANTALONE OTTANIO 44</t>
    </r>
  </si>
  <si>
    <r>
      <rPr>
        <sz val="12"/>
        <rFont val="Calibri"/>
        <family val="2"/>
        <scheme val="minor"/>
      </rPr>
      <t>B024
JUST CAVALLI MAGLIA nero 44</t>
    </r>
  </si>
  <si>
    <r>
      <rPr>
        <sz val="12"/>
        <rFont val="Calibri"/>
        <family val="2"/>
        <scheme val="minor"/>
      </rPr>
      <t>€ 22,50</t>
    </r>
  </si>
  <si>
    <r>
      <rPr>
        <sz val="12"/>
        <rFont val="Calibri"/>
        <family val="2"/>
        <scheme val="minor"/>
      </rPr>
      <t>€ 27,00</t>
    </r>
  </si>
  <si>
    <r>
      <rPr>
        <sz val="12"/>
        <rFont val="Calibri"/>
        <family val="2"/>
        <scheme val="minor"/>
      </rPr>
      <t>€ 30,00</t>
    </r>
  </si>
  <si>
    <r>
      <rPr>
        <sz val="12"/>
        <rFont val="Calibri"/>
        <family val="2"/>
        <scheme val="minor"/>
      </rPr>
      <t>€ 111,00</t>
    </r>
  </si>
  <si>
    <r>
      <rPr>
        <sz val="12"/>
        <rFont val="Calibri"/>
        <family val="2"/>
        <scheme val="minor"/>
      </rPr>
      <t>€ 38,50</t>
    </r>
  </si>
  <si>
    <r>
      <rPr>
        <sz val="12"/>
        <rFont val="Calibri"/>
        <family val="2"/>
        <scheme val="minor"/>
      </rPr>
      <t>€ 44,00</t>
    </r>
  </si>
  <si>
    <r>
      <rPr>
        <sz val="12"/>
        <rFont val="Calibri"/>
        <family val="2"/>
        <scheme val="minor"/>
      </rPr>
      <t>€ 63,50</t>
    </r>
  </si>
  <si>
    <r>
      <rPr>
        <sz val="12"/>
        <rFont val="Calibri"/>
        <family val="2"/>
        <scheme val="minor"/>
      </rPr>
      <t>01
HAIKURE JEANS JEANS 26</t>
    </r>
  </si>
  <si>
    <r>
      <rPr>
        <sz val="12"/>
        <rFont val="Calibri"/>
        <family val="2"/>
        <scheme val="minor"/>
      </rPr>
      <t>05035
QUEGUAPA JEANS JEANS 30</t>
    </r>
  </si>
  <si>
    <r>
      <rPr>
        <sz val="12"/>
        <rFont val="Calibri"/>
        <family val="2"/>
        <scheme val="minor"/>
      </rPr>
      <t>€ 122,50</t>
    </r>
  </si>
  <si>
    <t>1108-2
JESSICA BORSA verde TU</t>
  </si>
  <si>
    <t>12AI092D
ALTO MILANO BALLERINA nero 37</t>
  </si>
  <si>
    <r>
      <rPr>
        <sz val="12"/>
        <rFont val="Calibri"/>
        <family val="2"/>
        <scheme val="minor"/>
      </rPr>
      <t>12AI092D
ALTO MILANO BALLERINA nero 41</t>
    </r>
  </si>
  <si>
    <r>
      <rPr>
        <sz val="12"/>
        <rFont val="Calibri"/>
        <family val="2"/>
        <scheme val="minor"/>
      </rPr>
      <t>12AI877C
ALTO MILANO PANTOFOLA marrone 42</t>
    </r>
  </si>
  <si>
    <r>
      <rPr>
        <sz val="12"/>
        <rFont val="Calibri"/>
        <family val="2"/>
        <scheme val="minor"/>
      </rPr>
      <t>12AI877C
ALTO MILANO PANTOFOLA grigio 43</t>
    </r>
  </si>
  <si>
    <r>
      <rPr>
        <sz val="12"/>
        <rFont val="Calibri"/>
        <family val="2"/>
        <scheme val="minor"/>
      </rPr>
      <t>211588
EMPORIO ARMANI T-SHIRT CORALLO 50</t>
    </r>
  </si>
  <si>
    <r>
      <rPr>
        <sz val="12"/>
        <rFont val="Calibri"/>
        <family val="2"/>
        <scheme val="minor"/>
      </rPr>
      <t>21D317
DEVOTION MAGLIA PANNA S</t>
    </r>
  </si>
  <si>
    <r>
      <rPr>
        <sz val="12"/>
        <rFont val="Calibri"/>
        <family val="2"/>
        <scheme val="minor"/>
      </rPr>
      <t>21D317
DEVOTION MAGLIA PANNA XS</t>
    </r>
  </si>
  <si>
    <r>
      <rPr>
        <sz val="12"/>
        <rFont val="Calibri"/>
        <family val="2"/>
        <scheme val="minor"/>
      </rPr>
      <t>21D905
DEVOTION MAGLIA blu S</t>
    </r>
  </si>
  <si>
    <t>23594 PASSIGATTI SCIARPA TORTORA TU</t>
  </si>
  <si>
    <r>
      <rPr>
        <sz val="12"/>
        <rFont val="Calibri"/>
        <family val="2"/>
        <scheme val="minor"/>
      </rPr>
      <t>2431
LORENZO MARI DECOLLETÈ beige 40</t>
    </r>
  </si>
  <si>
    <t>31372
BIFFOLI CESTA NATURAL TU</t>
  </si>
  <si>
    <r>
      <rPr>
        <sz val="12"/>
        <rFont val="Calibri"/>
        <family val="2"/>
        <scheme val="minor"/>
      </rPr>
      <t>465
BIFFOLI BORSA PAGLIA FUXIA TU</t>
    </r>
  </si>
  <si>
    <r>
      <rPr>
        <sz val="12"/>
        <rFont val="Calibri"/>
        <family val="2"/>
        <scheme val="minor"/>
      </rPr>
      <t>4P51928
CRISTINA EFFE BORSA A SPALLA verde TU</t>
    </r>
  </si>
  <si>
    <r>
      <rPr>
        <sz val="12"/>
        <rFont val="Calibri"/>
        <family val="2"/>
        <scheme val="minor"/>
      </rPr>
      <t>5090416353
ROBERTO CAVALLI SCIARPA CELESTE TU</t>
    </r>
  </si>
  <si>
    <r>
      <rPr>
        <sz val="12"/>
        <rFont val="Calibri"/>
        <family val="2"/>
        <scheme val="minor"/>
      </rPr>
      <t>53513559
ZAHIR JEANS JEANS XS</t>
    </r>
  </si>
  <si>
    <r>
      <rPr>
        <sz val="12"/>
        <rFont val="Calibri"/>
        <family val="2"/>
        <scheme val="minor"/>
      </rPr>
      <t>53662712
ZAHIR PANTALONE verde 42</t>
    </r>
  </si>
  <si>
    <r>
      <rPr>
        <sz val="12"/>
        <rFont val="Calibri"/>
        <family val="2"/>
        <scheme val="minor"/>
      </rPr>
      <t>5663
ICEBERG BORSA BIANCO/NERO TU</t>
    </r>
  </si>
  <si>
    <r>
      <rPr>
        <sz val="12"/>
        <rFont val="Calibri"/>
        <family val="2"/>
        <scheme val="minor"/>
      </rPr>
      <t>630104
EMPORIO ARMANI SCIARPA GLICINE TU</t>
    </r>
  </si>
  <si>
    <r>
      <rPr>
        <sz val="12"/>
        <rFont val="Calibri"/>
        <family val="2"/>
        <scheme val="minor"/>
      </rPr>
      <t>9711
KONTATTO SCIARPA VERDE ACIDO TU</t>
    </r>
  </si>
  <si>
    <r>
      <rPr>
        <sz val="12"/>
        <rFont val="Calibri"/>
        <family val="2"/>
        <scheme val="minor"/>
      </rPr>
      <t>BL LAS50600023
AYFEE SCIARPA rosa TU</t>
    </r>
  </si>
  <si>
    <t>C003
GUESS BUSTINO nero 42</t>
  </si>
  <si>
    <r>
      <rPr>
        <sz val="12"/>
        <rFont val="Calibri"/>
        <family val="2"/>
        <scheme val="minor"/>
      </rPr>
      <t>EP3ZB020
TWENTY EASY JEANS JEANS XS</t>
    </r>
  </si>
  <si>
    <r>
      <rPr>
        <sz val="12"/>
        <rFont val="Calibri"/>
        <family val="2"/>
        <scheme val="minor"/>
      </rPr>
      <t>F.CONOCII
FRANCESCA  CONOCI JEANS JEANS 28</t>
    </r>
  </si>
  <si>
    <t>FPWL-031-L FROM PARIS WITH LOVE CANOTTA bianco TU</t>
  </si>
  <si>
    <t>GB010 CAFENOIR STIVALE nero 41</t>
  </si>
  <si>
    <r>
      <rPr>
        <sz val="12"/>
        <rFont val="Calibri"/>
        <family val="2"/>
        <scheme val="minor"/>
      </rPr>
      <t>KAKI
POMIKAKI BORSA A MANO blue TU</t>
    </r>
  </si>
  <si>
    <r>
      <rPr>
        <sz val="12"/>
        <rFont val="Calibri"/>
        <family val="2"/>
        <scheme val="minor"/>
      </rPr>
      <t>€ 49,90</t>
    </r>
  </si>
  <si>
    <t>MAREA  CONTESSA BORSA A SPALLA NATURAL TU</t>
  </si>
  <si>
    <r>
      <rPr>
        <vertAlign val="superscript"/>
        <sz val="12"/>
        <rFont val="Calibri"/>
        <family val="2"/>
        <scheme val="minor"/>
      </rPr>
      <t xml:space="preserve">P1263 </t>
    </r>
    <r>
      <rPr>
        <sz val="12"/>
        <rFont val="Calibri"/>
        <family val="2"/>
        <scheme val="minor"/>
      </rPr>
      <t>DEJAMY LEGGINS multicolore S</t>
    </r>
  </si>
  <si>
    <t>P21ECC8FP   PLEASE JEANS JEANS M</t>
  </si>
  <si>
    <t>P4/E/E/03237   EGÒ JEANS JEANS 27</t>
  </si>
  <si>
    <r>
      <rPr>
        <vertAlign val="superscript"/>
        <sz val="12"/>
        <rFont val="Calibri"/>
        <family val="2"/>
        <scheme val="minor"/>
      </rPr>
      <t xml:space="preserve">P66     </t>
    </r>
    <r>
      <rPr>
        <sz val="12"/>
        <rFont val="Calibri"/>
        <family val="2"/>
        <scheme val="minor"/>
      </rPr>
      <t>BLUMARINE PANTALONE GLASS III</t>
    </r>
  </si>
  <si>
    <r>
      <rPr>
        <vertAlign val="superscript"/>
        <sz val="12"/>
        <rFont val="Calibri"/>
        <family val="2"/>
        <scheme val="minor"/>
      </rPr>
      <t xml:space="preserve">P78ABGZL  </t>
    </r>
    <r>
      <rPr>
        <sz val="12"/>
        <rFont val="Calibri"/>
        <family val="2"/>
        <scheme val="minor"/>
      </rPr>
      <t>PLEASE JEANS JEANS XS</t>
    </r>
  </si>
  <si>
    <r>
      <rPr>
        <vertAlign val="superscript"/>
        <sz val="12"/>
        <rFont val="Calibri"/>
        <family val="2"/>
        <scheme val="minor"/>
      </rPr>
      <t xml:space="preserve">P78ABQ2M15  </t>
    </r>
    <r>
      <rPr>
        <sz val="12"/>
        <rFont val="Calibri"/>
        <family val="2"/>
        <scheme val="minor"/>
      </rPr>
      <t>PLEASE JEANS JEANS XS</t>
    </r>
  </si>
  <si>
    <r>
      <rPr>
        <vertAlign val="superscript"/>
        <sz val="12"/>
        <rFont val="Calibri"/>
        <family val="2"/>
        <scheme val="minor"/>
      </rPr>
      <t xml:space="preserve">P78ACU9M07. </t>
    </r>
    <r>
      <rPr>
        <sz val="12"/>
        <rFont val="Calibri"/>
        <family val="2"/>
        <scheme val="minor"/>
      </rPr>
      <t>PLEASE PANTALONE beige L</t>
    </r>
  </si>
  <si>
    <r>
      <rPr>
        <vertAlign val="superscript"/>
        <sz val="12"/>
        <rFont val="Calibri"/>
        <family val="2"/>
        <scheme val="minor"/>
      </rPr>
      <t xml:space="preserve">PR 182 </t>
    </r>
    <r>
      <rPr>
        <sz val="12"/>
        <rFont val="Calibri"/>
        <family val="2"/>
        <scheme val="minor"/>
      </rPr>
      <t>PRIVATE SNEAKERS beige 39</t>
    </r>
  </si>
  <si>
    <r>
      <rPr>
        <vertAlign val="superscript"/>
        <sz val="12"/>
        <rFont val="Calibri"/>
        <family val="2"/>
        <scheme val="minor"/>
      </rPr>
      <t xml:space="preserve">PR 182  </t>
    </r>
    <r>
      <rPr>
        <sz val="12"/>
        <rFont val="Calibri"/>
        <family val="2"/>
        <scheme val="minor"/>
      </rPr>
      <t>PRIVATE SNEAKERS beige 38</t>
    </r>
  </si>
  <si>
    <r>
      <rPr>
        <vertAlign val="superscript"/>
        <sz val="12"/>
        <rFont val="Calibri"/>
        <family val="2"/>
        <scheme val="minor"/>
      </rPr>
      <t xml:space="preserve">PR 182  </t>
    </r>
    <r>
      <rPr>
        <sz val="12"/>
        <rFont val="Calibri"/>
        <family val="2"/>
        <scheme val="minor"/>
      </rPr>
      <t>PRIVATE SNEAKERS beige 37</t>
    </r>
  </si>
  <si>
    <r>
      <rPr>
        <vertAlign val="superscript"/>
        <sz val="12"/>
        <rFont val="Calibri"/>
        <family val="2"/>
        <scheme val="minor"/>
      </rPr>
      <t xml:space="preserve">PR 182   </t>
    </r>
    <r>
      <rPr>
        <sz val="12"/>
        <rFont val="Calibri"/>
        <family val="2"/>
        <scheme val="minor"/>
      </rPr>
      <t>PRIVATE SNEAKERS beige 37</t>
    </r>
  </si>
  <si>
    <r>
      <rPr>
        <vertAlign val="superscript"/>
        <sz val="12"/>
        <rFont val="Calibri"/>
        <family val="2"/>
        <scheme val="minor"/>
      </rPr>
      <t xml:space="preserve">PR 182  </t>
    </r>
    <r>
      <rPr>
        <sz val="12"/>
        <rFont val="Calibri"/>
        <family val="2"/>
        <scheme val="minor"/>
      </rPr>
      <t>PRIVATE SNEAKERS beige 39</t>
    </r>
  </si>
  <si>
    <r>
      <rPr>
        <vertAlign val="superscript"/>
        <sz val="12"/>
        <rFont val="Calibri"/>
        <family val="2"/>
        <scheme val="minor"/>
      </rPr>
      <t xml:space="preserve">PR 183  </t>
    </r>
    <r>
      <rPr>
        <sz val="12"/>
        <rFont val="Calibri"/>
        <family val="2"/>
        <scheme val="minor"/>
      </rPr>
      <t>PRIVATE SNEAKERS grigio 38</t>
    </r>
  </si>
  <si>
    <r>
      <rPr>
        <vertAlign val="superscript"/>
        <sz val="12"/>
        <rFont val="Calibri"/>
        <family val="2"/>
        <scheme val="minor"/>
      </rPr>
      <t xml:space="preserve">PR 183  </t>
    </r>
    <r>
      <rPr>
        <sz val="12"/>
        <rFont val="Calibri"/>
        <family val="2"/>
        <scheme val="minor"/>
      </rPr>
      <t>PRIVATE SNEAKERS CAMOUFLAGE 38</t>
    </r>
  </si>
  <si>
    <r>
      <rPr>
        <vertAlign val="superscript"/>
        <sz val="12"/>
        <rFont val="Calibri"/>
        <family val="2"/>
        <scheme val="minor"/>
      </rPr>
      <t xml:space="preserve">PR 183  </t>
    </r>
    <r>
      <rPr>
        <sz val="12"/>
        <rFont val="Calibri"/>
        <family val="2"/>
        <scheme val="minor"/>
      </rPr>
      <t>PRIVATE SNEAKERS grigio 36</t>
    </r>
  </si>
  <si>
    <r>
      <rPr>
        <vertAlign val="superscript"/>
        <sz val="12"/>
        <rFont val="Calibri"/>
        <family val="2"/>
        <scheme val="minor"/>
      </rPr>
      <t xml:space="preserve">PR 183  </t>
    </r>
    <r>
      <rPr>
        <sz val="12"/>
        <rFont val="Calibri"/>
        <family val="2"/>
        <scheme val="minor"/>
      </rPr>
      <t>PRIVATE SNEAKERS grigio 37</t>
    </r>
  </si>
  <si>
    <r>
      <rPr>
        <vertAlign val="superscript"/>
        <sz val="12"/>
        <rFont val="Calibri"/>
        <family val="2"/>
        <scheme val="minor"/>
      </rPr>
      <t xml:space="preserve">PR 183  </t>
    </r>
    <r>
      <rPr>
        <sz val="12"/>
        <rFont val="Calibri"/>
        <family val="2"/>
        <scheme val="minor"/>
      </rPr>
      <t>PRIVATE SNEAKERS CAMOUFLAGE 39</t>
    </r>
  </si>
  <si>
    <t>S00  FRANKIE MORELLO SCIARPA nero TU</t>
  </si>
  <si>
    <t>S33 FRANKIE MORELLO SCIARPA FUXIA TU</t>
  </si>
  <si>
    <r>
      <rPr>
        <vertAlign val="superscript"/>
        <sz val="12"/>
        <rFont val="Calibri"/>
        <family val="2"/>
        <scheme val="minor"/>
      </rPr>
      <t xml:space="preserve">SELVAGGIA 533 </t>
    </r>
    <r>
      <rPr>
        <sz val="12"/>
        <rFont val="Calibri"/>
        <family val="2"/>
        <scheme val="minor"/>
      </rPr>
      <t>CONTESSA BORSA A SPALLA beige TU</t>
    </r>
  </si>
  <si>
    <r>
      <rPr>
        <vertAlign val="superscript"/>
        <sz val="12"/>
        <rFont val="Calibri"/>
        <family val="2"/>
        <scheme val="minor"/>
      </rPr>
      <t xml:space="preserve">SHOP ART </t>
    </r>
    <r>
      <rPr>
        <sz val="12"/>
        <rFont val="Calibri"/>
        <family val="2"/>
        <scheme val="minor"/>
      </rPr>
      <t>SHOP ART CIABATTA bianco 36</t>
    </r>
  </si>
  <si>
    <r>
      <rPr>
        <vertAlign val="superscript"/>
        <sz val="12"/>
        <rFont val="Calibri"/>
        <family val="2"/>
        <scheme val="minor"/>
      </rPr>
      <t xml:space="preserve">TD374   </t>
    </r>
    <r>
      <rPr>
        <sz val="12"/>
        <rFont val="Calibri"/>
        <family val="2"/>
        <scheme val="minor"/>
      </rPr>
      <t>TODAI SANDALO CANNA DI FUCILE 37</t>
    </r>
  </si>
  <si>
    <r>
      <rPr>
        <vertAlign val="superscript"/>
        <sz val="12"/>
        <rFont val="Calibri"/>
        <family val="2"/>
        <scheme val="minor"/>
      </rPr>
      <t xml:space="preserve">TP3DC012  </t>
    </r>
    <r>
      <rPr>
        <sz val="12"/>
        <rFont val="Calibri"/>
        <family val="2"/>
        <scheme val="minor"/>
      </rPr>
      <t>TWENTY EASY JEANS JEANS 25</t>
    </r>
  </si>
  <si>
    <r>
      <rPr>
        <vertAlign val="superscript"/>
        <sz val="12"/>
        <rFont val="Calibri"/>
        <family val="2"/>
        <scheme val="minor"/>
      </rPr>
      <t xml:space="preserve">V513 </t>
    </r>
    <r>
      <rPr>
        <sz val="12"/>
        <rFont val="Calibri"/>
        <family val="2"/>
        <scheme val="minor"/>
      </rPr>
      <t>VIA DELLE ROSE LEGGINS CAMOUFLAGE I</t>
    </r>
  </si>
  <si>
    <t>V84  PINKO BORSA A MANO verde TU</t>
  </si>
  <si>
    <r>
      <rPr>
        <sz val="12"/>
        <rFont val="Calibri"/>
        <family val="2"/>
        <scheme val="minor"/>
      </rPr>
      <t>€ 76,00</t>
    </r>
  </si>
  <si>
    <r>
      <rPr>
        <sz val="12"/>
        <rFont val="Calibri"/>
        <family val="2"/>
        <scheme val="minor"/>
      </rPr>
      <t>127
ANNARITA N JEANS JEANS 26</t>
    </r>
  </si>
  <si>
    <r>
      <rPr>
        <sz val="12"/>
        <rFont val="Calibri"/>
        <family val="2"/>
        <scheme val="minor"/>
      </rPr>
      <t>127
ANNARITA N JEANS JEANS 27</t>
    </r>
  </si>
  <si>
    <r>
      <rPr>
        <sz val="12"/>
        <rFont val="Calibri"/>
        <family val="2"/>
        <scheme val="minor"/>
      </rPr>
      <t>€ 202,00</t>
    </r>
  </si>
  <si>
    <r>
      <rPr>
        <sz val="12"/>
        <rFont val="Calibri"/>
        <family val="2"/>
        <scheme val="minor"/>
      </rPr>
      <t>€ 107,00</t>
    </r>
  </si>
  <si>
    <r>
      <rPr>
        <vertAlign val="superscript"/>
        <sz val="12"/>
        <rFont val="Calibri"/>
        <family val="2"/>
        <scheme val="minor"/>
      </rPr>
      <t xml:space="preserve">LL  </t>
    </r>
    <r>
      <rPr>
        <sz val="12"/>
        <rFont val="Calibri"/>
        <family val="2"/>
        <scheme val="minor"/>
      </rPr>
      <t>LEVIS JEANS JEANS 30</t>
    </r>
  </si>
  <si>
    <r>
      <rPr>
        <vertAlign val="superscript"/>
        <sz val="12"/>
        <rFont val="Calibri"/>
        <family val="2"/>
        <scheme val="minor"/>
      </rPr>
      <t xml:space="preserve">LLLL </t>
    </r>
    <r>
      <rPr>
        <sz val="12"/>
        <rFont val="Calibri"/>
        <family val="2"/>
        <scheme val="minor"/>
      </rPr>
      <t>LEVIS JEANS JEANS 27</t>
    </r>
  </si>
  <si>
    <r>
      <rPr>
        <sz val="12"/>
        <rFont val="Calibri"/>
        <family val="2"/>
        <scheme val="minor"/>
      </rPr>
      <t>€ 52,00</t>
    </r>
  </si>
  <si>
    <r>
      <rPr>
        <sz val="12"/>
        <rFont val="Calibri"/>
        <family val="2"/>
        <scheme val="minor"/>
      </rPr>
      <t>€ 116,00</t>
    </r>
  </si>
  <si>
    <r>
      <rPr>
        <sz val="12"/>
        <rFont val="Calibri"/>
        <family val="2"/>
        <scheme val="minor"/>
      </rPr>
      <t>€ 330,00</t>
    </r>
  </si>
  <si>
    <r>
      <rPr>
        <sz val="12"/>
        <rFont val="Calibri"/>
        <family val="2"/>
        <scheme val="minor"/>
      </rPr>
      <t>€ 175,00</t>
    </r>
  </si>
  <si>
    <r>
      <rPr>
        <sz val="12"/>
        <rFont val="Calibri"/>
        <family val="2"/>
        <scheme val="minor"/>
      </rPr>
      <t>€ 432,00</t>
    </r>
  </si>
  <si>
    <t>MARTA MIVITE TOP giallo L</t>
  </si>
  <si>
    <r>
      <rPr>
        <vertAlign val="superscript"/>
        <sz val="12"/>
        <rFont val="Calibri"/>
        <family val="2"/>
        <scheme val="minor"/>
      </rPr>
      <t xml:space="preserve">05575 </t>
    </r>
    <r>
      <rPr>
        <sz val="12"/>
        <rFont val="Calibri"/>
        <family val="2"/>
        <scheme val="minor"/>
      </rPr>
      <t>QUEGUAPA PANTALONE nero 40</t>
    </r>
  </si>
  <si>
    <r>
      <rPr>
        <vertAlign val="superscript"/>
        <sz val="12"/>
        <rFont val="Calibri"/>
        <family val="2"/>
        <scheme val="minor"/>
      </rPr>
      <t xml:space="preserve">06471   </t>
    </r>
    <r>
      <rPr>
        <sz val="12"/>
        <rFont val="Calibri"/>
        <family val="2"/>
        <scheme val="minor"/>
      </rPr>
      <t>QUEGUAPA PANTALONE nero 44</t>
    </r>
  </si>
  <si>
    <r>
      <rPr>
        <vertAlign val="superscript"/>
        <sz val="12"/>
        <rFont val="Calibri"/>
        <family val="2"/>
        <scheme val="minor"/>
      </rPr>
      <t xml:space="preserve">110136  </t>
    </r>
    <r>
      <rPr>
        <sz val="12"/>
        <rFont val="Calibri"/>
        <family val="2"/>
        <scheme val="minor"/>
      </rPr>
      <t>EMPORIO ARMANI T-SHIRT GOLD 46</t>
    </r>
  </si>
  <si>
    <r>
      <rPr>
        <vertAlign val="superscript"/>
        <sz val="12"/>
        <rFont val="Calibri"/>
        <family val="2"/>
        <scheme val="minor"/>
      </rPr>
      <t xml:space="preserve">181029  </t>
    </r>
    <r>
      <rPr>
        <sz val="12"/>
        <rFont val="Calibri"/>
        <family val="2"/>
        <scheme val="minor"/>
      </rPr>
      <t>MINUETO ABITO nero M</t>
    </r>
  </si>
  <si>
    <r>
      <rPr>
        <vertAlign val="superscript"/>
        <sz val="12"/>
        <rFont val="Calibri"/>
        <family val="2"/>
        <scheme val="minor"/>
      </rPr>
      <t xml:space="preserve">521  </t>
    </r>
    <r>
      <rPr>
        <sz val="12"/>
        <rFont val="Calibri"/>
        <family val="2"/>
        <scheme val="minor"/>
      </rPr>
      <t>VIVIEN ABITO giallo 44</t>
    </r>
  </si>
  <si>
    <r>
      <rPr>
        <vertAlign val="superscript"/>
        <sz val="12"/>
        <rFont val="Calibri"/>
        <family val="2"/>
        <scheme val="minor"/>
      </rPr>
      <t xml:space="preserve">562  </t>
    </r>
    <r>
      <rPr>
        <sz val="12"/>
        <rFont val="Calibri"/>
        <family val="2"/>
        <scheme val="minor"/>
      </rPr>
      <t>TDD PANTALONE nero 44</t>
    </r>
  </si>
  <si>
    <r>
      <rPr>
        <vertAlign val="superscript"/>
        <sz val="12"/>
        <rFont val="Calibri"/>
        <family val="2"/>
        <scheme val="minor"/>
      </rPr>
      <t xml:space="preserve">A622    </t>
    </r>
    <r>
      <rPr>
        <sz val="12"/>
        <rFont val="Calibri"/>
        <family val="2"/>
        <scheme val="minor"/>
      </rPr>
      <t>JUST CAVALLI MAGLIA marrone III</t>
    </r>
  </si>
  <si>
    <r>
      <rPr>
        <vertAlign val="superscript"/>
        <sz val="12"/>
        <rFont val="Calibri"/>
        <family val="2"/>
        <scheme val="minor"/>
      </rPr>
      <t xml:space="preserve">B8001  </t>
    </r>
    <r>
      <rPr>
        <sz val="12"/>
        <rFont val="Calibri"/>
        <family val="2"/>
        <scheme val="minor"/>
      </rPr>
      <t>KONTATTO CANOTTA nero TU</t>
    </r>
  </si>
  <si>
    <r>
      <rPr>
        <vertAlign val="superscript"/>
        <sz val="12"/>
        <rFont val="Calibri"/>
        <family val="2"/>
        <scheme val="minor"/>
      </rPr>
      <t xml:space="preserve">CH15  </t>
    </r>
    <r>
      <rPr>
        <sz val="12"/>
        <rFont val="Calibri"/>
        <family val="2"/>
        <scheme val="minor"/>
      </rPr>
      <t>CHANGIT PANTALONE multicolore M</t>
    </r>
  </si>
  <si>
    <r>
      <rPr>
        <vertAlign val="superscript"/>
        <sz val="12"/>
        <rFont val="Calibri"/>
        <family val="2"/>
        <scheme val="minor"/>
      </rPr>
      <t xml:space="preserve">D64025708  </t>
    </r>
    <r>
      <rPr>
        <sz val="12"/>
        <rFont val="Calibri"/>
        <family val="2"/>
        <scheme val="minor"/>
      </rPr>
      <t>ALVIERO MARTINI PANTALONE giallo 26</t>
    </r>
  </si>
  <si>
    <r>
      <rPr>
        <vertAlign val="superscript"/>
        <sz val="12"/>
        <rFont val="Calibri"/>
        <family val="2"/>
        <scheme val="minor"/>
      </rPr>
      <t xml:space="preserve">E15213 </t>
    </r>
    <r>
      <rPr>
        <sz val="12"/>
        <rFont val="Calibri"/>
        <family val="2"/>
        <scheme val="minor"/>
      </rPr>
      <t>ANNARITA N LONGUETTE blu 40</t>
    </r>
  </si>
  <si>
    <r>
      <rPr>
        <vertAlign val="superscript"/>
        <sz val="12"/>
        <rFont val="Calibri"/>
        <family val="2"/>
        <scheme val="minor"/>
      </rPr>
      <t xml:space="preserve">E15213    </t>
    </r>
    <r>
      <rPr>
        <sz val="12"/>
        <rFont val="Calibri"/>
        <family val="2"/>
        <scheme val="minor"/>
      </rPr>
      <t>ANNARITA N LONGUETTE blu 46</t>
    </r>
  </si>
  <si>
    <t>GLAUCO SPORT MAX FELPA bianco M</t>
  </si>
  <si>
    <r>
      <rPr>
        <vertAlign val="superscript"/>
        <sz val="12"/>
        <rFont val="Calibri"/>
        <family val="2"/>
        <scheme val="minor"/>
      </rPr>
      <t xml:space="preserve">J2213217  </t>
    </r>
    <r>
      <rPr>
        <sz val="12"/>
        <rFont val="Calibri"/>
        <family val="2"/>
        <scheme val="minor"/>
      </rPr>
      <t>TRESOPHIE ABITO FUXIA 44</t>
    </r>
  </si>
  <si>
    <r>
      <rPr>
        <vertAlign val="superscript"/>
        <sz val="12"/>
        <rFont val="Calibri"/>
        <family val="2"/>
        <scheme val="minor"/>
      </rPr>
      <t xml:space="preserve">J2213517 </t>
    </r>
    <r>
      <rPr>
        <sz val="12"/>
        <rFont val="Calibri"/>
        <family val="2"/>
        <scheme val="minor"/>
      </rPr>
      <t>TRESOPHIE ABITO blu 44</t>
    </r>
  </si>
  <si>
    <r>
      <rPr>
        <vertAlign val="superscript"/>
        <sz val="12"/>
        <rFont val="Calibri"/>
        <family val="2"/>
        <scheme val="minor"/>
      </rPr>
      <t xml:space="preserve">J2213517  </t>
    </r>
    <r>
      <rPr>
        <sz val="12"/>
        <rFont val="Calibri"/>
        <family val="2"/>
        <scheme val="minor"/>
      </rPr>
      <t>TRESOPHIE ABITO blu 42</t>
    </r>
  </si>
  <si>
    <r>
      <rPr>
        <vertAlign val="superscript"/>
        <sz val="12"/>
        <rFont val="Calibri"/>
        <family val="2"/>
        <scheme val="minor"/>
      </rPr>
      <t xml:space="preserve">J2213717  </t>
    </r>
    <r>
      <rPr>
        <sz val="12"/>
        <rFont val="Calibri"/>
        <family val="2"/>
        <scheme val="minor"/>
      </rPr>
      <t>TRESOPHIE ABITO rosso 44</t>
    </r>
  </si>
  <si>
    <r>
      <rPr>
        <vertAlign val="superscript"/>
        <sz val="12"/>
        <rFont val="Calibri"/>
        <family val="2"/>
        <scheme val="minor"/>
      </rPr>
      <t xml:space="preserve">J9440117   </t>
    </r>
    <r>
      <rPr>
        <sz val="12"/>
        <rFont val="Calibri"/>
        <family val="2"/>
        <scheme val="minor"/>
      </rPr>
      <t>TRESOPHIE BODY marrone 44</t>
    </r>
  </si>
  <si>
    <r>
      <rPr>
        <vertAlign val="superscript"/>
        <sz val="12"/>
        <rFont val="Calibri"/>
        <family val="2"/>
        <scheme val="minor"/>
      </rPr>
      <t xml:space="preserve">K32778  </t>
    </r>
    <r>
      <rPr>
        <sz val="12"/>
        <rFont val="Calibri"/>
        <family val="2"/>
        <scheme val="minor"/>
      </rPr>
      <t>SHOP ART PANTALONCINO BIANCO/ROSA S</t>
    </r>
  </si>
  <si>
    <r>
      <rPr>
        <vertAlign val="superscript"/>
        <sz val="12"/>
        <rFont val="Calibri"/>
        <family val="2"/>
        <scheme val="minor"/>
      </rPr>
      <t xml:space="preserve">LADIES  </t>
    </r>
    <r>
      <rPr>
        <sz val="12"/>
        <rFont val="Calibri"/>
        <family val="2"/>
        <scheme val="minor"/>
      </rPr>
      <t>GLAMOROUS BODY nero XS</t>
    </r>
  </si>
  <si>
    <r>
      <rPr>
        <vertAlign val="superscript"/>
        <sz val="12"/>
        <rFont val="Calibri"/>
        <family val="2"/>
        <scheme val="minor"/>
      </rPr>
      <t xml:space="preserve">LFC9070   </t>
    </r>
    <r>
      <rPr>
        <sz val="12"/>
        <rFont val="Calibri"/>
        <family val="2"/>
        <scheme val="minor"/>
      </rPr>
      <t>TRAFFIC PEOPLE GONNA multicolore M</t>
    </r>
  </si>
  <si>
    <r>
      <rPr>
        <vertAlign val="superscript"/>
        <sz val="12"/>
        <rFont val="Calibri"/>
        <family val="2"/>
        <scheme val="minor"/>
      </rPr>
      <t xml:space="preserve">MMD881933038  </t>
    </r>
    <r>
      <rPr>
        <sz val="12"/>
        <rFont val="Calibri"/>
        <family val="2"/>
        <scheme val="minor"/>
      </rPr>
      <t>MARIUCCIA MILANO ABITO FUXIA S</t>
    </r>
  </si>
  <si>
    <r>
      <rPr>
        <vertAlign val="superscript"/>
        <sz val="12"/>
        <rFont val="Calibri"/>
        <family val="2"/>
        <scheme val="minor"/>
      </rPr>
      <t xml:space="preserve">N2301-02  </t>
    </r>
    <r>
      <rPr>
        <sz val="12"/>
        <rFont val="Calibri"/>
        <family val="2"/>
        <scheme val="minor"/>
      </rPr>
      <t>NICE MAGLIA giallo M</t>
    </r>
  </si>
  <si>
    <r>
      <rPr>
        <vertAlign val="superscript"/>
        <sz val="12"/>
        <rFont val="Calibri"/>
        <family val="2"/>
        <scheme val="minor"/>
      </rPr>
      <t xml:space="preserve">P526D111   </t>
    </r>
    <r>
      <rPr>
        <sz val="12"/>
        <rFont val="Calibri"/>
        <family val="2"/>
        <scheme val="minor"/>
      </rPr>
      <t>DIXIE PANTALONE CORALLO M</t>
    </r>
  </si>
  <si>
    <r>
      <rPr>
        <vertAlign val="superscript"/>
        <sz val="12"/>
        <rFont val="Calibri"/>
        <family val="2"/>
        <scheme val="minor"/>
      </rPr>
      <t xml:space="preserve">P98       </t>
    </r>
    <r>
      <rPr>
        <sz val="12"/>
        <rFont val="Calibri"/>
        <family val="2"/>
        <scheme val="minor"/>
      </rPr>
      <t>SWEET MATILDA T-SHIRT BLU ELETTRICO S</t>
    </r>
  </si>
  <si>
    <t>S.210530 ARMANI MAGLIA GOLD 50</t>
  </si>
  <si>
    <r>
      <rPr>
        <vertAlign val="superscript"/>
        <sz val="12"/>
        <rFont val="Calibri"/>
        <family val="2"/>
        <scheme val="minor"/>
      </rPr>
      <t xml:space="preserve">SOLINE </t>
    </r>
    <r>
      <rPr>
        <sz val="12"/>
        <rFont val="Calibri"/>
        <family val="2"/>
        <scheme val="minor"/>
      </rPr>
      <t>DEBY DEBO MAGLIA PANNA L</t>
    </r>
  </si>
  <si>
    <r>
      <rPr>
        <vertAlign val="superscript"/>
        <sz val="12"/>
        <rFont val="Calibri"/>
        <family val="2"/>
        <scheme val="minor"/>
      </rPr>
      <t xml:space="preserve">SR1910/8617R  </t>
    </r>
    <r>
      <rPr>
        <sz val="12"/>
        <rFont val="Calibri"/>
        <family val="2"/>
        <scheme val="minor"/>
      </rPr>
      <t>SOLO GIOIE ABITO AVORIO/NERO 44</t>
    </r>
  </si>
  <si>
    <r>
      <rPr>
        <sz val="12"/>
        <rFont val="Calibri"/>
        <family val="2"/>
        <scheme val="minor"/>
      </rPr>
      <t>€ 687,00</t>
    </r>
  </si>
  <si>
    <r>
      <rPr>
        <sz val="12"/>
        <rFont val="Calibri"/>
        <family val="2"/>
        <scheme val="minor"/>
      </rPr>
      <t>€ 85,50</t>
    </r>
  </si>
  <si>
    <r>
      <rPr>
        <sz val="12"/>
        <rFont val="Calibri"/>
        <family val="2"/>
        <scheme val="minor"/>
      </rPr>
      <t>€ 440,00</t>
    </r>
  </si>
  <si>
    <t xml:space="preserve">CALZATURE / SCARPE </t>
  </si>
  <si>
    <r>
      <rPr>
        <sz val="12"/>
        <rFont val="Calibri"/>
        <family val="2"/>
        <scheme val="minor"/>
      </rPr>
      <t>101013
CENTO46 DECOLLETÈ rosa 38</t>
    </r>
  </si>
  <si>
    <r>
      <rPr>
        <sz val="12"/>
        <rFont val="Calibri"/>
        <family val="2"/>
        <scheme val="minor"/>
      </rPr>
      <t>101013
CENTO46 DECOLLETÈ rosa 35</t>
    </r>
  </si>
  <si>
    <r>
      <rPr>
        <sz val="12"/>
        <rFont val="Calibri"/>
        <family val="2"/>
        <scheme val="minor"/>
      </rPr>
      <t>101282
CENTO46 SCARPA ORO/NERO 38</t>
    </r>
  </si>
  <si>
    <r>
      <rPr>
        <sz val="12"/>
        <rFont val="Calibri"/>
        <family val="2"/>
        <scheme val="minor"/>
      </rPr>
      <t>101282
CENTO46 SCARPA ORO/NERO 40</t>
    </r>
  </si>
  <si>
    <r>
      <rPr>
        <sz val="12"/>
        <rFont val="Calibri"/>
        <family val="2"/>
        <scheme val="minor"/>
      </rPr>
      <t>101347
CENTO46 SANDALO FUXIA 35</t>
    </r>
  </si>
  <si>
    <r>
      <rPr>
        <sz val="12"/>
        <rFont val="Calibri"/>
        <family val="2"/>
        <scheme val="minor"/>
      </rPr>
      <t>101347
CENTO46 SANDALO FUXIA 40</t>
    </r>
  </si>
  <si>
    <r>
      <rPr>
        <sz val="12"/>
        <rFont val="Calibri"/>
        <family val="2"/>
        <scheme val="minor"/>
      </rPr>
      <t>101347
CENTO46 SANDALO FUXIA 39</t>
    </r>
  </si>
  <si>
    <r>
      <rPr>
        <sz val="12"/>
        <rFont val="Calibri"/>
        <family val="2"/>
        <scheme val="minor"/>
      </rPr>
      <t>123
ANTEPRIMA SANDALO beige 40</t>
    </r>
  </si>
  <si>
    <r>
      <rPr>
        <sz val="12"/>
        <rFont val="Calibri"/>
        <family val="2"/>
        <scheme val="minor"/>
      </rPr>
      <t>12AI092D
ALTO MILANO BALLERINA antracite 37</t>
    </r>
  </si>
  <si>
    <r>
      <rPr>
        <sz val="12"/>
        <rFont val="Calibri"/>
        <family val="2"/>
        <scheme val="minor"/>
      </rPr>
      <t>223
ANDREA PINTO DECOLTEE' BRONZE 40</t>
    </r>
  </si>
  <si>
    <r>
      <rPr>
        <sz val="12"/>
        <rFont val="Calibri"/>
        <family val="2"/>
        <scheme val="minor"/>
      </rPr>
      <t>2770
OVYE' SANDALO rosso 38</t>
    </r>
  </si>
  <si>
    <r>
      <rPr>
        <sz val="12"/>
        <rFont val="Calibri"/>
        <family val="2"/>
        <scheme val="minor"/>
      </rPr>
      <t>301014
CENTO46 SANDALO blu 39</t>
    </r>
  </si>
  <si>
    <r>
      <rPr>
        <sz val="12"/>
        <rFont val="Calibri"/>
        <family val="2"/>
        <scheme val="minor"/>
      </rPr>
      <t>301014
CENTO46 SANDALO blu 38</t>
    </r>
  </si>
  <si>
    <r>
      <rPr>
        <sz val="12"/>
        <rFont val="Calibri"/>
        <family val="2"/>
        <scheme val="minor"/>
      </rPr>
      <t>301014
CENTO46 SANDALO blu 37</t>
    </r>
  </si>
  <si>
    <r>
      <rPr>
        <sz val="12"/>
        <rFont val="Calibri"/>
        <family val="2"/>
        <scheme val="minor"/>
      </rPr>
      <t>301014
CENTO46 SANDALO blu 40</t>
    </r>
  </si>
  <si>
    <r>
      <rPr>
        <sz val="12"/>
        <rFont val="Calibri"/>
        <family val="2"/>
        <scheme val="minor"/>
      </rPr>
      <t>301014
CENTO46 SANDALO nero 35</t>
    </r>
  </si>
  <si>
    <r>
      <rPr>
        <sz val="12"/>
        <rFont val="Calibri"/>
        <family val="2"/>
        <scheme val="minor"/>
      </rPr>
      <t>301014
CENTO46 SANDALO nero 39</t>
    </r>
  </si>
  <si>
    <r>
      <rPr>
        <sz val="12"/>
        <rFont val="Calibri"/>
        <family val="2"/>
        <scheme val="minor"/>
      </rPr>
      <t>301014
CENTO46 SANDALO nero 36</t>
    </r>
  </si>
  <si>
    <r>
      <rPr>
        <sz val="12"/>
        <rFont val="Calibri"/>
        <family val="2"/>
        <scheme val="minor"/>
      </rPr>
      <t>301014
CENTO46 SANDALO blu 35</t>
    </r>
  </si>
  <si>
    <r>
      <rPr>
        <sz val="12"/>
        <rFont val="Calibri"/>
        <family val="2"/>
        <scheme val="minor"/>
      </rPr>
      <t>301014
CENTO46 SANDALO blu 36</t>
    </r>
  </si>
  <si>
    <r>
      <rPr>
        <sz val="12"/>
        <rFont val="Calibri"/>
        <family val="2"/>
        <scheme val="minor"/>
      </rPr>
      <t>313
ANDREA PINTO SANDALO nero 37</t>
    </r>
  </si>
  <si>
    <r>
      <rPr>
        <sz val="12"/>
        <rFont val="Calibri"/>
        <family val="2"/>
        <scheme val="minor"/>
      </rPr>
      <t>4/ISABEL
DOR SNEAKERS BRONZE 36</t>
    </r>
  </si>
  <si>
    <r>
      <rPr>
        <sz val="12"/>
        <rFont val="Calibri"/>
        <family val="2"/>
        <scheme val="minor"/>
      </rPr>
      <t>4/VELCRO/PEL
DOR GINNICA BRONZE 37</t>
    </r>
  </si>
  <si>
    <r>
      <rPr>
        <sz val="12"/>
        <rFont val="Calibri"/>
        <family val="2"/>
        <scheme val="minor"/>
      </rPr>
      <t>4VELCRO
DOR GINNICA grigio 39</t>
    </r>
  </si>
  <si>
    <r>
      <rPr>
        <sz val="12"/>
        <rFont val="Calibri"/>
        <family val="2"/>
        <scheme val="minor"/>
      </rPr>
      <t>4VELCRO
DOR GINNICA grigio 40</t>
    </r>
  </si>
  <si>
    <r>
      <rPr>
        <sz val="12"/>
        <rFont val="Calibri"/>
        <family val="2"/>
        <scheme val="minor"/>
      </rPr>
      <t>529
ANDREA PINTO SANDALO PLATINO 40</t>
    </r>
  </si>
  <si>
    <r>
      <rPr>
        <sz val="12"/>
        <rFont val="Calibri"/>
        <family val="2"/>
        <scheme val="minor"/>
      </rPr>
      <t>543
ANDREA PINTO SANDALO PLATINO 40</t>
    </r>
  </si>
  <si>
    <r>
      <rPr>
        <sz val="12"/>
        <rFont val="Calibri"/>
        <family val="2"/>
        <scheme val="minor"/>
      </rPr>
      <t>637603024
BYBLOS SCARPA beige 37</t>
    </r>
  </si>
  <si>
    <r>
      <rPr>
        <sz val="12"/>
        <rFont val="Calibri"/>
        <family val="2"/>
        <scheme val="minor"/>
      </rPr>
      <t>703DE1G
RAS DECOLLETÈ nero 39</t>
    </r>
  </si>
  <si>
    <r>
      <rPr>
        <sz val="12"/>
        <rFont val="Calibri"/>
        <family val="2"/>
        <scheme val="minor"/>
      </rPr>
      <t>703DE1G
RAS DECOLLETÈ nero 38</t>
    </r>
  </si>
  <si>
    <r>
      <rPr>
        <sz val="12"/>
        <rFont val="Calibri"/>
        <family val="2"/>
        <scheme val="minor"/>
      </rPr>
      <t>€ 163,00</t>
    </r>
  </si>
  <si>
    <r>
      <rPr>
        <sz val="12"/>
        <rFont val="Calibri"/>
        <family val="2"/>
        <scheme val="minor"/>
      </rPr>
      <t>703DE1G
RAS DECOLLETÈ nero 37</t>
    </r>
  </si>
  <si>
    <r>
      <rPr>
        <sz val="12"/>
        <rFont val="Calibri"/>
        <family val="2"/>
        <scheme val="minor"/>
      </rPr>
      <t>7314
OVYE' SANDALO nero 40</t>
    </r>
  </si>
  <si>
    <r>
      <rPr>
        <sz val="12"/>
        <rFont val="Calibri"/>
        <family val="2"/>
        <scheme val="minor"/>
      </rPr>
      <t>736SA1G
RAS DECOLLETÈ nero 36</t>
    </r>
  </si>
  <si>
    <r>
      <rPr>
        <sz val="12"/>
        <rFont val="Calibri"/>
        <family val="2"/>
        <scheme val="minor"/>
      </rPr>
      <t>770NN2G
RAS BALLERINA grigio 40</t>
    </r>
  </si>
  <si>
    <r>
      <rPr>
        <sz val="12"/>
        <rFont val="Calibri"/>
        <family val="2"/>
        <scheme val="minor"/>
      </rPr>
      <t>770NN2G
RAS BALLERINA grigio 39</t>
    </r>
  </si>
  <si>
    <r>
      <rPr>
        <sz val="12"/>
        <rFont val="Calibri"/>
        <family val="2"/>
        <scheme val="minor"/>
      </rPr>
      <t>770NN2G
RAS BALLERINA grigio 36</t>
    </r>
  </si>
  <si>
    <r>
      <rPr>
        <sz val="12"/>
        <rFont val="Calibri"/>
        <family val="2"/>
        <scheme val="minor"/>
      </rPr>
      <t>813
ANDREA PINTO SANDALO argento 40</t>
    </r>
  </si>
  <si>
    <r>
      <rPr>
        <sz val="12"/>
        <rFont val="Calibri"/>
        <family val="2"/>
        <scheme val="minor"/>
      </rPr>
      <t>ALABAMA
OUIGAL SANDALO blu 40</t>
    </r>
  </si>
  <si>
    <r>
      <rPr>
        <sz val="12"/>
        <rFont val="Calibri"/>
        <family val="2"/>
        <scheme val="minor"/>
      </rPr>
      <t>ALICE
OUIGAL DECOLTEE' oro 36</t>
    </r>
  </si>
  <si>
    <r>
      <rPr>
        <sz val="12"/>
        <rFont val="Calibri"/>
        <family val="2"/>
        <scheme val="minor"/>
      </rPr>
      <t>ARW726
REBECCA WHITE ZOCCOLO nero 36</t>
    </r>
  </si>
  <si>
    <r>
      <rPr>
        <sz val="12"/>
        <rFont val="Calibri"/>
        <family val="2"/>
        <scheme val="minor"/>
      </rPr>
      <t>AS01
ELIAN D'OUARÈ CIABATTA nero 37</t>
    </r>
  </si>
  <si>
    <r>
      <rPr>
        <sz val="12"/>
        <rFont val="Calibri"/>
        <family val="2"/>
        <scheme val="minor"/>
      </rPr>
      <t>AS011
ELIAN D'OUARÈ CIABATTA beige 36</t>
    </r>
  </si>
  <si>
    <r>
      <rPr>
        <sz val="12"/>
        <rFont val="Calibri"/>
        <family val="2"/>
        <scheme val="minor"/>
      </rPr>
      <t>BETTINA
JEFFREY CAMPBELL SCARPA TAUPE 40</t>
    </r>
  </si>
  <si>
    <r>
      <rPr>
        <sz val="12"/>
        <rFont val="Calibri"/>
        <family val="2"/>
        <scheme val="minor"/>
      </rPr>
      <t>€ 158,00</t>
    </r>
  </si>
  <si>
    <r>
      <rPr>
        <sz val="12"/>
        <rFont val="Calibri"/>
        <family val="2"/>
        <scheme val="minor"/>
      </rPr>
      <t>€ 162,50</t>
    </r>
  </si>
  <si>
    <r>
      <rPr>
        <sz val="12"/>
        <rFont val="Calibri"/>
        <family val="2"/>
        <scheme val="minor"/>
      </rPr>
      <t>C9454 9009
ALVIERO MARTINI SCARPA NATURAL 41</t>
    </r>
  </si>
  <si>
    <t>CANDICE. JEFFREY CAMPBELL SANDALO TURCHESE 38</t>
  </si>
  <si>
    <t>CANDICE JEFFREY CAMPBELL SANDALO TOURQUOISE 39</t>
  </si>
  <si>
    <t>CANDICE JEFFREY CAMPBELL SANDALO TURCHESE 39</t>
  </si>
  <si>
    <t>CANDICE JEFFREY CAMPBELL SANDALO TURCHESE 41</t>
  </si>
  <si>
    <t>CANDICE JEFFREY CAMPBELL SANDALO TOURQUOISE 38</t>
  </si>
  <si>
    <r>
      <rPr>
        <sz val="12"/>
        <rFont val="Calibri"/>
        <family val="2"/>
        <scheme val="minor"/>
      </rPr>
      <t>CARRIE
OUIGAL SANDALO nero 36</t>
    </r>
  </si>
  <si>
    <r>
      <rPr>
        <sz val="12"/>
        <rFont val="Calibri"/>
        <family val="2"/>
        <scheme val="minor"/>
      </rPr>
      <t>CARRIE
OUIGAL SANDALO nero 37</t>
    </r>
  </si>
  <si>
    <r>
      <rPr>
        <sz val="12"/>
        <rFont val="Calibri"/>
        <family val="2"/>
        <scheme val="minor"/>
      </rPr>
      <t>CHELITA
JEFFREY CAMPBELL TRONCHETTO nero 39</t>
    </r>
  </si>
  <si>
    <r>
      <rPr>
        <sz val="12"/>
        <rFont val="Calibri"/>
        <family val="2"/>
        <scheme val="minor"/>
      </rPr>
      <t>CINDY
OUIGAL SANDALO nero 40</t>
    </r>
  </si>
  <si>
    <r>
      <rPr>
        <sz val="12"/>
        <rFont val="Calibri"/>
        <family val="2"/>
        <scheme val="minor"/>
      </rPr>
      <t>COLORS
COLORS OF CALIFORNIA GINNICA argento 37</t>
    </r>
  </si>
  <si>
    <r>
      <rPr>
        <sz val="12"/>
        <rFont val="Calibri"/>
        <family val="2"/>
        <scheme val="minor"/>
      </rPr>
      <t>D164P
CIABOO GINNICA nero 38</t>
    </r>
  </si>
  <si>
    <r>
      <rPr>
        <sz val="12"/>
        <rFont val="Calibri"/>
        <family val="2"/>
        <scheme val="minor"/>
      </rPr>
      <t>D191
CIABOO GINNICA CALCE 36</t>
    </r>
  </si>
  <si>
    <r>
      <rPr>
        <sz val="12"/>
        <rFont val="Calibri"/>
        <family val="2"/>
        <scheme val="minor"/>
      </rPr>
      <t>DELIAH
OUIGAL SANDALO oro 38</t>
    </r>
  </si>
  <si>
    <r>
      <rPr>
        <sz val="12"/>
        <rFont val="Calibri"/>
        <family val="2"/>
        <scheme val="minor"/>
      </rPr>
      <t>DELIAH
OUIGAL SANDALO oro 36</t>
    </r>
  </si>
  <si>
    <r>
      <rPr>
        <sz val="12"/>
        <rFont val="Calibri"/>
        <family val="2"/>
        <scheme val="minor"/>
      </rPr>
      <t>DELIAH
OUIGAL SANDALO oro 40</t>
    </r>
  </si>
  <si>
    <r>
      <rPr>
        <sz val="12"/>
        <rFont val="Calibri"/>
        <family val="2"/>
        <scheme val="minor"/>
      </rPr>
      <t>DELIAH
OUIGAL SANDALO oro 39</t>
    </r>
  </si>
  <si>
    <r>
      <rPr>
        <sz val="12"/>
        <rFont val="Calibri"/>
        <family val="2"/>
        <scheme val="minor"/>
      </rPr>
      <t>DS4
ELIAN D'OUARÈ SANDALO PANNA 40</t>
    </r>
  </si>
  <si>
    <r>
      <rPr>
        <sz val="12"/>
        <rFont val="Calibri"/>
        <family val="2"/>
        <scheme val="minor"/>
      </rPr>
      <t>DS8PB7
TWINSET SANDALO BIANCO/NERO 37</t>
    </r>
  </si>
  <si>
    <r>
      <rPr>
        <sz val="12"/>
        <rFont val="Calibri"/>
        <family val="2"/>
        <scheme val="minor"/>
      </rPr>
      <t>GAE
OUIGAL SCARPA verde 40</t>
    </r>
  </si>
  <si>
    <r>
      <rPr>
        <sz val="12"/>
        <rFont val="Calibri"/>
        <family val="2"/>
        <scheme val="minor"/>
      </rPr>
      <t>GAE
OUIGAL SCARPA verde 36</t>
    </r>
  </si>
  <si>
    <r>
      <rPr>
        <sz val="12"/>
        <rFont val="Calibri"/>
        <family val="2"/>
        <scheme val="minor"/>
      </rPr>
      <t>GRETEL
OUIGAL SCARPA grigio 38</t>
    </r>
  </si>
  <si>
    <r>
      <rPr>
        <sz val="12"/>
        <rFont val="Calibri"/>
        <family val="2"/>
        <scheme val="minor"/>
      </rPr>
      <t>GRETEL
OUIGAL SCARPA grigio 37</t>
    </r>
  </si>
  <si>
    <r>
      <rPr>
        <sz val="12"/>
        <rFont val="Calibri"/>
        <family val="2"/>
        <scheme val="minor"/>
      </rPr>
      <t>€ 182,00</t>
    </r>
  </si>
  <si>
    <r>
      <rPr>
        <sz val="12"/>
        <rFont val="Calibri"/>
        <family val="2"/>
        <scheme val="minor"/>
      </rPr>
      <t>HC.YWED03
COLORS OF CALIFORNIA MOU grigio 38</t>
    </r>
  </si>
  <si>
    <t>HC311LI09
COLORS OF CALIFORNIA STIVALE beige 39</t>
  </si>
  <si>
    <r>
      <rPr>
        <sz val="12"/>
        <rFont val="Calibri"/>
        <family val="2"/>
        <scheme val="minor"/>
      </rPr>
      <t>JENEVE-2
JEFFREY CAMPBELL SCARPA nero 39</t>
    </r>
  </si>
  <si>
    <r>
      <rPr>
        <sz val="12"/>
        <rFont val="Calibri"/>
        <family val="2"/>
        <scheme val="minor"/>
      </rPr>
      <t>JMC539
CAFENOIR SCARPA nero 39</t>
    </r>
  </si>
  <si>
    <r>
      <rPr>
        <sz val="12"/>
        <rFont val="Calibri"/>
        <family val="2"/>
        <scheme val="minor"/>
      </rPr>
      <t>JMC539
CAFENOIR SCARPA nero 40</t>
    </r>
  </si>
  <si>
    <r>
      <rPr>
        <sz val="12"/>
        <rFont val="Calibri"/>
        <family val="2"/>
        <scheme val="minor"/>
      </rPr>
      <t>JMC539
CAFENOIR SCARPA nero 35</t>
    </r>
  </si>
  <si>
    <r>
      <rPr>
        <sz val="12"/>
        <rFont val="Calibri"/>
        <family val="2"/>
        <scheme val="minor"/>
      </rPr>
      <t>LEBALLE
JEFFREY CAMPBELL SCARPA nero 41</t>
    </r>
  </si>
  <si>
    <r>
      <rPr>
        <sz val="12"/>
        <rFont val="Calibri"/>
        <family val="2"/>
        <scheme val="minor"/>
      </rPr>
      <t>LEBALLE
JEFFREY CAMPBELL SCARPA nero 36</t>
    </r>
  </si>
  <si>
    <r>
      <rPr>
        <sz val="12"/>
        <rFont val="Calibri"/>
        <family val="2"/>
        <scheme val="minor"/>
      </rPr>
      <t>LEBALLE
JEFFREY CAMPBELL SCARPA nero 40</t>
    </r>
  </si>
  <si>
    <r>
      <rPr>
        <sz val="12"/>
        <rFont val="Calibri"/>
        <family val="2"/>
        <scheme val="minor"/>
      </rPr>
      <t>LEBALLE
JEFFREY CAMPBELL SCARPA nero 38</t>
    </r>
  </si>
  <si>
    <r>
      <rPr>
        <sz val="12"/>
        <rFont val="Calibri"/>
        <family val="2"/>
        <scheme val="minor"/>
      </rPr>
      <t>LEBALLE
JEFFREY CAMPBELL SCARPA nero 37</t>
    </r>
  </si>
  <si>
    <r>
      <rPr>
        <sz val="12"/>
        <rFont val="Calibri"/>
        <family val="2"/>
        <scheme val="minor"/>
      </rPr>
      <t>LEILA
OUIGAL SANDALO FANGO 40</t>
    </r>
  </si>
  <si>
    <r>
      <rPr>
        <sz val="12"/>
        <rFont val="Calibri"/>
        <family val="2"/>
        <scheme val="minor"/>
      </rPr>
      <t>LESLIE
OUIGAL SANDALO multicolore 40</t>
    </r>
  </si>
  <si>
    <r>
      <rPr>
        <sz val="12"/>
        <rFont val="Calibri"/>
        <family val="2"/>
        <scheme val="minor"/>
      </rPr>
      <t>LEXI
OUIGAL SANDALO FANTASIA 39</t>
    </r>
  </si>
  <si>
    <r>
      <rPr>
        <sz val="12"/>
        <rFont val="Calibri"/>
        <family val="2"/>
        <scheme val="minor"/>
      </rPr>
      <t>LEXI
OUIGAL SANDALO FANTASIA 37</t>
    </r>
  </si>
  <si>
    <r>
      <rPr>
        <sz val="12"/>
        <rFont val="Calibri"/>
        <family val="2"/>
        <scheme val="minor"/>
      </rPr>
      <t>LEXI
OUIGAL SANDALO FANTASIA 40</t>
    </r>
  </si>
  <si>
    <r>
      <rPr>
        <sz val="12"/>
        <rFont val="Calibri"/>
        <family val="2"/>
        <scheme val="minor"/>
      </rPr>
      <t>LITA
JEFFREY CAMPBELL TRONCHETTO grigio 38</t>
    </r>
  </si>
  <si>
    <r>
      <rPr>
        <sz val="12"/>
        <rFont val="Calibri"/>
        <family val="2"/>
        <scheme val="minor"/>
      </rPr>
      <t>LITA
JEFFREY CAMPBELL TRONCHETTO nero 40</t>
    </r>
  </si>
  <si>
    <r>
      <rPr>
        <sz val="12"/>
        <rFont val="Calibri"/>
        <family val="2"/>
        <scheme val="minor"/>
      </rPr>
      <t>LITA
JEFFREY CAMPBELL TRONCHETTO nero 39</t>
    </r>
  </si>
  <si>
    <r>
      <rPr>
        <sz val="12"/>
        <rFont val="Calibri"/>
        <family val="2"/>
        <scheme val="minor"/>
      </rPr>
      <t>LITA-BUCKLE
JEFFREY CAMPBELL TRONCHETTO nero 41</t>
    </r>
  </si>
  <si>
    <t>LITA-CALF JEFFREY CAMPBELL TRONCHETTO marrone 41</t>
  </si>
  <si>
    <r>
      <rPr>
        <sz val="12"/>
        <rFont val="Calibri"/>
        <family val="2"/>
        <scheme val="minor"/>
      </rPr>
      <t>LOR3514
LORENZO MARI SANDALO blu 36</t>
    </r>
  </si>
  <si>
    <r>
      <rPr>
        <sz val="12"/>
        <rFont val="Calibri"/>
        <family val="2"/>
        <scheme val="minor"/>
      </rPr>
      <t>MY-1053
MARCELA YIL ESPADRILLES blu 36</t>
    </r>
  </si>
  <si>
    <r>
      <rPr>
        <sz val="12"/>
        <rFont val="Calibri"/>
        <family val="2"/>
        <scheme val="minor"/>
      </rPr>
      <t>NAT
OUIGAL SANDALO beige 40</t>
    </r>
  </si>
  <si>
    <r>
      <rPr>
        <sz val="12"/>
        <rFont val="Calibri"/>
        <family val="2"/>
        <scheme val="minor"/>
      </rPr>
      <t>NIRVANA
JEFFREY CAMPBELL ANFIBIO giallo 40</t>
    </r>
  </si>
  <si>
    <r>
      <rPr>
        <sz val="12"/>
        <rFont val="Calibri"/>
        <family val="2"/>
        <scheme val="minor"/>
      </rPr>
      <t>NIRVANA
JEFFREY CAMPBELL ANFIBIO nero 38</t>
    </r>
  </si>
  <si>
    <r>
      <rPr>
        <sz val="12"/>
        <rFont val="Calibri"/>
        <family val="2"/>
        <scheme val="minor"/>
      </rPr>
      <t>NIRVANA
JEFFREY CAMPBELL ANFIBIO nero 39</t>
    </r>
  </si>
  <si>
    <r>
      <rPr>
        <sz val="12"/>
        <rFont val="Calibri"/>
        <family val="2"/>
        <scheme val="minor"/>
      </rPr>
      <t>NIRVANA
JEFFREY CAMPBELL ANFIBIO nero 41</t>
    </r>
  </si>
  <si>
    <r>
      <rPr>
        <sz val="12"/>
        <rFont val="Calibri"/>
        <family val="2"/>
        <scheme val="minor"/>
      </rPr>
      <t>OLIVIA
OUIGAL SANDALO rosa 37</t>
    </r>
  </si>
  <si>
    <r>
      <rPr>
        <sz val="12"/>
        <rFont val="Calibri"/>
        <family val="2"/>
        <scheme val="minor"/>
      </rPr>
      <t>PA/DW 14/06
PAIISE SCARPA nero 37</t>
    </r>
  </si>
  <si>
    <r>
      <rPr>
        <sz val="12"/>
        <rFont val="Calibri"/>
        <family val="2"/>
        <scheme val="minor"/>
      </rPr>
      <t>PEASY
JEFFREY CAMPBELL ZOCCOLO argento 36</t>
    </r>
  </si>
  <si>
    <r>
      <rPr>
        <sz val="12"/>
        <rFont val="Calibri"/>
        <family val="2"/>
        <scheme val="minor"/>
      </rPr>
      <t>PEASY
JEFFREY CAMPBELL ZOCCOLO argento 39</t>
    </r>
  </si>
  <si>
    <r>
      <rPr>
        <sz val="12"/>
        <rFont val="Calibri"/>
        <family val="2"/>
        <scheme val="minor"/>
      </rPr>
      <t>PICASSO
WOZ? STIVALE bianco 39</t>
    </r>
  </si>
  <si>
    <r>
      <rPr>
        <sz val="12"/>
        <rFont val="Calibri"/>
        <family val="2"/>
        <scheme val="minor"/>
      </rPr>
      <t>PICASSO
WOZ? STIVALE nero 41</t>
    </r>
  </si>
  <si>
    <r>
      <rPr>
        <sz val="12"/>
        <rFont val="Calibri"/>
        <family val="2"/>
        <scheme val="minor"/>
      </rPr>
      <t>PICASSO
WOZ? STIVALE bianco 37</t>
    </r>
  </si>
  <si>
    <r>
      <rPr>
        <sz val="12"/>
        <rFont val="Calibri"/>
        <family val="2"/>
        <scheme val="minor"/>
      </rPr>
      <t>PICASSO
WOZ? STIVALE bianco 40</t>
    </r>
  </si>
  <si>
    <r>
      <rPr>
        <sz val="12"/>
        <rFont val="Calibri"/>
        <family val="2"/>
        <scheme val="minor"/>
      </rPr>
      <t>RLC422
CAFENOIR ZEPPA nero 35</t>
    </r>
  </si>
  <si>
    <r>
      <rPr>
        <sz val="12"/>
        <rFont val="Calibri"/>
        <family val="2"/>
        <scheme val="minor"/>
      </rPr>
      <t>RLC422
CAFENOIR ZEPPA nero 37</t>
    </r>
  </si>
  <si>
    <r>
      <rPr>
        <sz val="12"/>
        <rFont val="Calibri"/>
        <family val="2"/>
        <scheme val="minor"/>
      </rPr>
      <t>S5L40T
GIANCARLO PAOLI CIABATTA oro 36</t>
    </r>
  </si>
  <si>
    <r>
      <rPr>
        <sz val="12"/>
        <rFont val="Calibri"/>
        <family val="2"/>
        <scheme val="minor"/>
      </rPr>
      <t>SARA
ANTIDOTI ZOCCOLO nero 36</t>
    </r>
  </si>
  <si>
    <r>
      <rPr>
        <sz val="12"/>
        <rFont val="Calibri"/>
        <family val="2"/>
        <scheme val="minor"/>
      </rPr>
      <t>SF1102S027
TOSCA BLU STIVALE grigio 36</t>
    </r>
  </si>
  <si>
    <r>
      <rPr>
        <sz val="12"/>
        <rFont val="Calibri"/>
        <family val="2"/>
        <scheme val="minor"/>
      </rPr>
      <t>SUVA 13
SOISIRE STIVALE grigio 39</t>
    </r>
  </si>
  <si>
    <t>TACCHI A SPILLO-TACCHI A SPILLO DECOLLETÈ BLU/BEIGE/VERDE 40</t>
  </si>
  <si>
    <r>
      <rPr>
        <sz val="12"/>
        <rFont val="Calibri"/>
        <family val="2"/>
        <scheme val="minor"/>
      </rPr>
      <t>TACCHI A SPILLO
TACCHI A SPILLO DECOLLETÈ verde 39</t>
    </r>
  </si>
  <si>
    <r>
      <rPr>
        <sz val="12"/>
        <rFont val="Calibri"/>
        <family val="2"/>
        <scheme val="minor"/>
      </rPr>
      <t>TACCHI A SPILLO
TACCHI A SPILLO DECOLLETÈ verde 40</t>
    </r>
  </si>
  <si>
    <r>
      <rPr>
        <sz val="12"/>
        <rFont val="Calibri"/>
        <family val="2"/>
        <scheme val="minor"/>
      </rPr>
      <t>TGE901
CAFENOIR DECOLLETÈ nero 40</t>
    </r>
  </si>
  <si>
    <r>
      <rPr>
        <sz val="12"/>
        <rFont val="Calibri"/>
        <family val="2"/>
        <scheme val="minor"/>
      </rPr>
      <t>VEB504
CAFENOIR DECOLLETÈ NERO/GRIGIO 35</t>
    </r>
  </si>
  <si>
    <r>
      <rPr>
        <sz val="12"/>
        <rFont val="Calibri"/>
        <family val="2"/>
        <scheme val="minor"/>
      </rPr>
      <t>VIOLA
OUIGAL SANDALO FANTASIA 36</t>
    </r>
  </si>
  <si>
    <r>
      <rPr>
        <sz val="12"/>
        <rFont val="Calibri"/>
        <family val="2"/>
        <scheme val="minor"/>
      </rPr>
      <t>XHT501
CAFENOIR DECOLLETÈ GRIGIO/NERO 40</t>
    </r>
  </si>
  <si>
    <r>
      <rPr>
        <sz val="12"/>
        <rFont val="Calibri"/>
        <family val="2"/>
        <scheme val="minor"/>
      </rPr>
      <t>XHT501
CAFENOIR DECOLLETÈ GRIGIO/NERO 39</t>
    </r>
  </si>
  <si>
    <r>
      <rPr>
        <sz val="12"/>
        <rFont val="Calibri"/>
        <family val="2"/>
        <scheme val="minor"/>
      </rPr>
      <t>Z502A 9009
ALVIERO MARTINI STIVALE NATURAL 35</t>
    </r>
  </si>
  <si>
    <r>
      <rPr>
        <sz val="12"/>
        <rFont val="Calibri"/>
        <family val="2"/>
        <scheme val="minor"/>
      </rPr>
      <t>€ 232,50</t>
    </r>
  </si>
  <si>
    <t xml:space="preserve">QUANTITA' </t>
  </si>
  <si>
    <t>QUANTITA' NEI FOGLI</t>
  </si>
  <si>
    <t xml:space="preserve">TUTA BOUTIQUE DE LA FEMME  TG.M </t>
  </si>
  <si>
    <t>BLUSA DIXIE  TG.L</t>
  </si>
  <si>
    <t>TUTA KOCCA TG.L</t>
  </si>
  <si>
    <t>ABITO RED CARPET TG L (2)</t>
  </si>
  <si>
    <t>BLUSA KASH TG. 38(2)-40(4)</t>
  </si>
  <si>
    <t xml:space="preserve">GONNA SIENNA TG.L </t>
  </si>
  <si>
    <t>PANTALONE PRINCESS TG.40</t>
  </si>
  <si>
    <t>PANTALONE ROBERTA BIAGI TG.S</t>
  </si>
  <si>
    <t>ABITO ZAHIR TG.M</t>
  </si>
  <si>
    <t>ANNARITAN ABITO TG.46</t>
  </si>
  <si>
    <t>ABITO PRIMA CLASSE TG. M</t>
  </si>
  <si>
    <t>ABITO IMPERIAL TG.M</t>
  </si>
  <si>
    <t>ABITO MACRI' TG.M</t>
  </si>
  <si>
    <t>PANTALONE ATTIK TG.44</t>
  </si>
  <si>
    <t>PANTALONE BEA TG.44</t>
  </si>
  <si>
    <t>PANTALONE TWINSET   TG.M</t>
  </si>
  <si>
    <t>PANTALONE WILD PONY TG.S</t>
  </si>
  <si>
    <t>PANTALONE LUMI TG.XS</t>
  </si>
  <si>
    <t>PANTALONE DEVOTION TG.S</t>
  </si>
  <si>
    <t>PANTALONE  TG.44</t>
  </si>
  <si>
    <t>PANTALONE QUE GUAPA TG.42</t>
  </si>
  <si>
    <t>ABITO SOANI  TG.40</t>
  </si>
  <si>
    <t>PANTALONE SOUVENIR  TG. S-M</t>
  </si>
  <si>
    <t>ABITO SOUANI TG. 40-44</t>
  </si>
  <si>
    <t>ABITO MIAF TG.M</t>
  </si>
  <si>
    <t>ABITO ARMANI TG.L</t>
  </si>
  <si>
    <t>ABITO MISS NAORI TG.M</t>
  </si>
  <si>
    <t>GONNA SIENNA TG.XS</t>
  </si>
  <si>
    <t>PANTALONE MARCHE' 21  TG.42</t>
  </si>
  <si>
    <t>PANTALONE ANNARITA N   TG.44</t>
  </si>
  <si>
    <t>PANTALONE CHARMING TG.40</t>
  </si>
  <si>
    <t>GONNA KATIA G TG.42</t>
  </si>
  <si>
    <t>TUTA BOUTIQUE DE LA FAMME  TG.L</t>
  </si>
  <si>
    <t>GONNA JE SUIS LE FLEUR  TG.S</t>
  </si>
  <si>
    <t>TUTA DIXIE  TG.S</t>
  </si>
  <si>
    <t>PANTALONE VIN ET JIAN  TG.42</t>
  </si>
  <si>
    <t>ABITO TWENTY EASY  TG.M</t>
  </si>
  <si>
    <t>TUTA REVISE   TG.M</t>
  </si>
  <si>
    <t>TUTA ATTIK  TG.L</t>
  </si>
  <si>
    <t>PANTALONE KING KONG  TG.L</t>
  </si>
  <si>
    <t>PANTALONE TWENTY EASY  TG.46</t>
  </si>
  <si>
    <t xml:space="preserve">    "                           "   TG.XS</t>
  </si>
  <si>
    <t xml:space="preserve">    "                   "   TG. 26</t>
  </si>
  <si>
    <t xml:space="preserve">    "                 "   TG.25 </t>
  </si>
  <si>
    <t>PANTALONE VERY SIMPLE   TG.40</t>
  </si>
  <si>
    <t>PANTALONE DEVOTION   TG. M</t>
  </si>
  <si>
    <t xml:space="preserve">LEGGINS KING KONG  TG.M </t>
  </si>
  <si>
    <t>GONNA MARIUCCIA  TG. XS</t>
  </si>
  <si>
    <t>PANTALONE VIN ET JIAN TG.40-42</t>
  </si>
  <si>
    <t>PANTALONE PLEASE  TG.M</t>
  </si>
  <si>
    <t xml:space="preserve">GONNA BIF  TG. XS-S-M-L </t>
  </si>
  <si>
    <t>MAGLIA LIU JO  TG. II</t>
  </si>
  <si>
    <t xml:space="preserve">PANTALONE   TG.M </t>
  </si>
  <si>
    <t>PANTALONE TWINSET   TG.L</t>
  </si>
  <si>
    <t>PANTALONE LIU JO   TG. S</t>
  </si>
  <si>
    <t xml:space="preserve">PANTALONE CIVICO  TG. M </t>
  </si>
  <si>
    <t>PANTALONE ZAHIR   TG.XS</t>
  </si>
  <si>
    <t>PANTALONE ZAHIR  TG. 46</t>
  </si>
  <si>
    <t>PANTALONE KAYLA  TG. 40</t>
  </si>
  <si>
    <t>PANTALONE EVERYS  TG. 40-44</t>
  </si>
  <si>
    <t>PANTALONE EVERYS   TG. 44</t>
  </si>
  <si>
    <t>PANTALONE VIN ET JIAN   TG.44</t>
  </si>
  <si>
    <t>PANTALONE ROBERTA BIAGI TG.46</t>
  </si>
  <si>
    <t>PANTALONE LANACAPRINA  TG. 48</t>
  </si>
  <si>
    <t xml:space="preserve">PANTALONE TOUPY  TG.L </t>
  </si>
  <si>
    <t>PANTALONE RUE.BISQUIT  TG. 44</t>
  </si>
  <si>
    <t>GIACCA VERY SIMPLE  TG. 46</t>
  </si>
  <si>
    <t xml:space="preserve">TUTA SIENNA  TG.XS- S </t>
  </si>
  <si>
    <t>PANTALONE TWENTY EASY  TG.26</t>
  </si>
  <si>
    <t>PANTALONE MARIUCCIA TG.XS</t>
  </si>
  <si>
    <t>PANTALONE TRAFFIC PEOPLE  TG. M</t>
  </si>
  <si>
    <t>GIACCA                 "  TG.S</t>
  </si>
  <si>
    <t xml:space="preserve">     "             DEBY DEBO  TG.M (2)</t>
  </si>
  <si>
    <t xml:space="preserve">     "            MARAISLISE   T.U.</t>
  </si>
  <si>
    <t>ABITO MIA F   TG.XS</t>
  </si>
  <si>
    <t xml:space="preserve">   "        TWINSET  TG.M </t>
  </si>
  <si>
    <t>BLUSA DEVOTION  TG.M</t>
  </si>
  <si>
    <t>TOP LUCILLE  TG.42</t>
  </si>
  <si>
    <t>GIACCA IMPERIAL  TG. S</t>
  </si>
  <si>
    <t>GIACCA SOANI  TG. 42-44</t>
  </si>
  <si>
    <t>GIACCA CRISTINE MATHIEU   TG. 42</t>
  </si>
  <si>
    <t xml:space="preserve">GIACCA VIN ET GIAN  TG. S </t>
  </si>
  <si>
    <t>GIACCA ANONYME TG. L</t>
  </si>
  <si>
    <t>GIACCA SONIA DE NISCO  TG. 40-44</t>
  </si>
  <si>
    <t>TOP GISELLE  TG. S</t>
  </si>
  <si>
    <t>TOP COMP. ITALIANA  TG. 42</t>
  </si>
  <si>
    <t>MAGLIA BLUMARINE  TG. II</t>
  </si>
  <si>
    <t>MAGLIA CAVALLI  TG. III</t>
  </si>
  <si>
    <t xml:space="preserve">TOP PLEASE   TG. S </t>
  </si>
  <si>
    <t>ABITO EGO'  TG. 40</t>
  </si>
  <si>
    <t>TUTA SO ALLURE   TG.44</t>
  </si>
  <si>
    <t>ABITO GLAMOROUS   TG. XS</t>
  </si>
  <si>
    <t xml:space="preserve">GONNA LULU'  TG. M </t>
  </si>
  <si>
    <t xml:space="preserve">GIACCA R.BIAGI  TG. M </t>
  </si>
  <si>
    <t>CAMICIA IMPERIAL   TG. M</t>
  </si>
  <si>
    <t xml:space="preserve">ABITO IMPERIAL   TG. M </t>
  </si>
  <si>
    <t xml:space="preserve">TOP BOUTIQUE DE LA FEMME  TG. M </t>
  </si>
  <si>
    <t xml:space="preserve">ABITO ANNARITA N  TG. L </t>
  </si>
  <si>
    <t xml:space="preserve">ABITO PLEASE   TG. S </t>
  </si>
  <si>
    <t>BLUSA ANNARITA N  TG- 40-42</t>
  </si>
  <si>
    <t>GIACCA CHARMING  TG. 40</t>
  </si>
  <si>
    <t xml:space="preserve">TOP BOUTIQUE DE LA FEMME   TG. S </t>
  </si>
  <si>
    <t xml:space="preserve">MAGLIA MINUETO   TG. M </t>
  </si>
  <si>
    <t xml:space="preserve">PANTALONE DIXIE  TG. M </t>
  </si>
  <si>
    <t>ABITO ANNARITA N TG. 42</t>
  </si>
  <si>
    <t>GONNA MADE IN ITALY  TG. 40-44</t>
  </si>
  <si>
    <t xml:space="preserve">GONNA ODI ET AMO  TG. S </t>
  </si>
  <si>
    <t xml:space="preserve">GONNA IMPERIAL   TG. S </t>
  </si>
  <si>
    <t>PANTALONE ANNARITA N  TG. 42</t>
  </si>
  <si>
    <t>PANTALONE ZAHIR  TG. 40</t>
  </si>
  <si>
    <t>PANTALONE ROBERTA BIAGI  TG. 42</t>
  </si>
  <si>
    <t xml:space="preserve">PANTALONE TWINSET  TG. M </t>
  </si>
  <si>
    <t xml:space="preserve">CAMICIA ZAHYR  TG. M </t>
  </si>
  <si>
    <t>PATALONCINO MIA F  TG. 38</t>
  </si>
  <si>
    <t xml:space="preserve">PANTALONE SCEE  TG. S- L </t>
  </si>
  <si>
    <t>BLUSA SOLO TRE  T.U.</t>
  </si>
  <si>
    <t xml:space="preserve">CAMICIA MARIUCCIA   TG. XS- S </t>
  </si>
  <si>
    <t xml:space="preserve">PANTALONE SCEE TG. S </t>
  </si>
  <si>
    <t>ABITO MARCHE' 21  TG. 40</t>
  </si>
  <si>
    <t>PANTALONE HAIKURE   TG. 32</t>
  </si>
  <si>
    <t>GIACCA RUE BISQUIT  TG. 40-44</t>
  </si>
  <si>
    <t>ABITO GUARAPO  TG. 46</t>
  </si>
  <si>
    <t xml:space="preserve">TUTONE TWENTY EASY  TG. L </t>
  </si>
  <si>
    <t xml:space="preserve">ABITO FALORMA  TG. S </t>
  </si>
  <si>
    <t xml:space="preserve">ABITO SCEE  TG.M </t>
  </si>
  <si>
    <t>PANTALONE NUAN  TG.40</t>
  </si>
  <si>
    <t xml:space="preserve">GONNA SOUVENIR TG. S </t>
  </si>
  <si>
    <t xml:space="preserve">GIACCA  MARIUCCIA   TG. S </t>
  </si>
  <si>
    <t xml:space="preserve">GIACCA KONTATTO  TG. M </t>
  </si>
  <si>
    <t>PANTALONE MONOCROM  TG. 31</t>
  </si>
  <si>
    <t>TUTONE REVISE  TG. 46</t>
  </si>
  <si>
    <t xml:space="preserve">GONNA SHIKY  TG. M </t>
  </si>
  <si>
    <t>GIACCA NO SECRET  TG. 40</t>
  </si>
  <si>
    <t>TUTA ALMAGORES  TG. 42</t>
  </si>
  <si>
    <t>GONNA ZAHYR  T.U (2)</t>
  </si>
  <si>
    <t>PANTALONE TROU AUX BICHES  TG. 46-48</t>
  </si>
  <si>
    <t>PANTALONE MONOCROM  TG. 27-29</t>
  </si>
  <si>
    <t>PANTALONC. GLAMOURS  TG. 36-40(2)- 42</t>
  </si>
  <si>
    <t xml:space="preserve">GIACCA TRAFFIC PEOPLE TG. M - L </t>
  </si>
  <si>
    <t xml:space="preserve">PANTALONE PLEASE  TG. S </t>
  </si>
  <si>
    <t>PANTALONE MIVITE  TG. 42</t>
  </si>
  <si>
    <t>PANTALONE TWENTY EASY  TG. 27</t>
  </si>
  <si>
    <t xml:space="preserve">GONNA MARIUCCIA  TG. M </t>
  </si>
  <si>
    <t xml:space="preserve">    "          SONIA DE NISCO  TG. 40-42</t>
  </si>
  <si>
    <t xml:space="preserve">   "          ZAHYR  TG. S</t>
  </si>
  <si>
    <t xml:space="preserve">   "              "  TG. M</t>
  </si>
  <si>
    <t xml:space="preserve">   "          SHIKY  TG. L</t>
  </si>
  <si>
    <t xml:space="preserve">   "       CAPSULE  TG. M </t>
  </si>
  <si>
    <t xml:space="preserve">   "      MN14  TG. M </t>
  </si>
  <si>
    <t xml:space="preserve">   "      SHIKY  TG. L </t>
  </si>
  <si>
    <t xml:space="preserve">   "      MARIUCCIA  TG. M </t>
  </si>
  <si>
    <t>ABITO MARIUCCIA   TG.L</t>
  </si>
  <si>
    <t xml:space="preserve">TOP ICHI  TG. S </t>
  </si>
  <si>
    <t>PANTALONE SOANI  TG. 40</t>
  </si>
  <si>
    <t>MAGLIA SWEET MATILDA  TG. S</t>
  </si>
  <si>
    <t>TOP QUEGUAPA  TG. S</t>
  </si>
  <si>
    <t>PANTALONE ZAHIR   TG. S</t>
  </si>
  <si>
    <t xml:space="preserve">      "                   "         TG. S</t>
  </si>
  <si>
    <t>PANTALONE MARIUCCIA   TG. XS</t>
  </si>
  <si>
    <t>PANTALONE IMPERIAL   TG. XS</t>
  </si>
  <si>
    <t>GONNA MN14  TG. M</t>
  </si>
  <si>
    <t xml:space="preserve">     "          EGO'   TG. 42</t>
  </si>
  <si>
    <t xml:space="preserve">GIACCA MN 14  TG. M </t>
  </si>
  <si>
    <t>CAMICIA IMPERIAL   TG. S</t>
  </si>
  <si>
    <t>TUTA RUE BISQUIT  TG. 44</t>
  </si>
  <si>
    <t>PANTALONE TROU AUX BICHES  TG. 44</t>
  </si>
  <si>
    <t xml:space="preserve">GIACCA FALORMA   TG. S - M (2)-L </t>
  </si>
  <si>
    <t>GIACCA MARIUCCIA TG. S-M-L</t>
  </si>
  <si>
    <t>GIACCA MN14 TG. S-L</t>
  </si>
  <si>
    <t>PANTALONE KATE  TG. 42</t>
  </si>
  <si>
    <t xml:space="preserve">PANTALONE SHOP ART  TG. XS </t>
  </si>
  <si>
    <t>PANTALONE HAIKURE   TG. 26</t>
  </si>
  <si>
    <t>PANTALONE REVISE  TG. 44</t>
  </si>
  <si>
    <t xml:space="preserve">PANTALONE IMPERIAL   TG. M </t>
  </si>
  <si>
    <t xml:space="preserve">BLUSA ZAHYR  TG. M </t>
  </si>
  <si>
    <t>BLUSA     "   TG. M</t>
  </si>
  <si>
    <t>GIACCA NUAN  TG. 40</t>
  </si>
  <si>
    <t xml:space="preserve">T-SHIRT DESIGUAL  TG. XS </t>
  </si>
  <si>
    <t xml:space="preserve">T-SHIRT CAVALLI  TG. II- III </t>
  </si>
  <si>
    <t xml:space="preserve">     "          LULU  TG. S </t>
  </si>
  <si>
    <t>GIACCA MIVITE  TG. 42</t>
  </si>
  <si>
    <t>GIACCA MIVITE  TG. S</t>
  </si>
  <si>
    <t xml:space="preserve">GIACCA ZAHYR  TG. S </t>
  </si>
  <si>
    <t xml:space="preserve">     "         PLEASE  TG. S </t>
  </si>
  <si>
    <t xml:space="preserve">GONNA ED  TG. S- M -( 2)-L </t>
  </si>
  <si>
    <t>GIACCA VERY SIMPLE TG. 40-42 -46(2)</t>
  </si>
  <si>
    <t xml:space="preserve">ABITO GLAMOURS  TG. XS- S </t>
  </si>
  <si>
    <t xml:space="preserve">GIACCA ANONYME  TG. XL </t>
  </si>
  <si>
    <t xml:space="preserve">    "     FREEDOM TG. XS (2)</t>
  </si>
  <si>
    <t xml:space="preserve">    "     TWENTYEASY  TG. S </t>
  </si>
  <si>
    <t xml:space="preserve">    "            "             TG. 40</t>
  </si>
  <si>
    <t xml:space="preserve">GIACCA R.BIAGI  TG.  M </t>
  </si>
  <si>
    <t xml:space="preserve">    "          CHARMING  TG. 40</t>
  </si>
  <si>
    <t xml:space="preserve">    "         LULU'  TG. S-M </t>
  </si>
  <si>
    <t xml:space="preserve">    "        BOSIDENG  TG. XS </t>
  </si>
  <si>
    <t xml:space="preserve">CAPPOTTO MARIUCCIA TG. S </t>
  </si>
  <si>
    <t>GIACCA IMPERIAL  TG. L</t>
  </si>
  <si>
    <t xml:space="preserve">      "        MOTEL  TG. L </t>
  </si>
  <si>
    <t>PANTALONE TWENTY EASY  TG. 26</t>
  </si>
  <si>
    <t>PANTALONE EVERYS  TG. 44 (2)</t>
  </si>
  <si>
    <t xml:space="preserve">      "                 ZAHYR TG. 42-44</t>
  </si>
  <si>
    <t xml:space="preserve">     "                        "     TG.L </t>
  </si>
  <si>
    <t xml:space="preserve">     "               PLEASE  TG. XS </t>
  </si>
  <si>
    <t xml:space="preserve">     "             HAIKURE  TG. 28</t>
  </si>
  <si>
    <t>MAGLIA MN14  TG . S</t>
  </si>
  <si>
    <t xml:space="preserve">     "      LULU'  TG. S</t>
  </si>
  <si>
    <t xml:space="preserve">CAMICIA ATTICK   TG. L </t>
  </si>
  <si>
    <t xml:space="preserve">ABITO        "  TG. M     </t>
  </si>
  <si>
    <t>PANTALONE   "  TG. 40</t>
  </si>
  <si>
    <t xml:space="preserve">CHEMISIER IMPERIAL  TG. XS </t>
  </si>
  <si>
    <t xml:space="preserve">GONNA FIX DESIGN  TG. XS </t>
  </si>
  <si>
    <t xml:space="preserve">PANTALONE SOUVENIR  TG. XS </t>
  </si>
  <si>
    <t xml:space="preserve">GONNA DIXIE   TG. M </t>
  </si>
  <si>
    <t xml:space="preserve">      "         IMPERIAL   TG . L (2)</t>
  </si>
  <si>
    <t xml:space="preserve">GONNA TWENTY EASY  TG. 44 </t>
  </si>
  <si>
    <t xml:space="preserve">       "        MARIUCCIA  TG. L </t>
  </si>
  <si>
    <t>TUTA TRESOPHIE  TG. 40</t>
  </si>
  <si>
    <t>CAMICIA ANNARITA N  TG. 46</t>
  </si>
  <si>
    <t>BLUSA EGO'   TG.46</t>
  </si>
  <si>
    <t xml:space="preserve">ABITO EVERYS  TG. M </t>
  </si>
  <si>
    <t xml:space="preserve">PANTALONE KING KONG  TG. S </t>
  </si>
  <si>
    <t xml:space="preserve">   "             SOUVENIR TG. M </t>
  </si>
  <si>
    <t>TUTA ANNARITA N   TG. 44</t>
  </si>
  <si>
    <t xml:space="preserve">GONNA TOI ET MOI   TG. L </t>
  </si>
  <si>
    <t xml:space="preserve">GONNA TRAFFIC PEOPLE   TG. L </t>
  </si>
  <si>
    <t>GONNA NIKAMO  TG. 46</t>
  </si>
  <si>
    <t xml:space="preserve">PANTALONE VIVYA  TG. M </t>
  </si>
  <si>
    <t>PANTALONE SO ALLURE TG. 42</t>
  </si>
  <si>
    <t>BLUSA MOI MOI  TG. S</t>
  </si>
  <si>
    <t>CAMICIA MARAISLISE TG. M/L</t>
  </si>
  <si>
    <t xml:space="preserve">PANTALONE KING KONG  TG. L </t>
  </si>
  <si>
    <t>MAGLIA CHARMING  TG.38</t>
  </si>
  <si>
    <t>CAMICIA P,CLASSE   TG. 42</t>
  </si>
  <si>
    <t>TUTA RUE BISQUIT  TG. 42</t>
  </si>
  <si>
    <t>MAGLIA CAVALLI  TG. IV</t>
  </si>
  <si>
    <t>PANTALONE TOUPY  TG. L</t>
  </si>
  <si>
    <t xml:space="preserve">GONNA ZAHYR  TG.M </t>
  </si>
  <si>
    <t>SOLO GIOIE COMPLETO  TG. 42</t>
  </si>
  <si>
    <t>TUTA SOLO GIOIE  TG. 42</t>
  </si>
  <si>
    <t>GONNA QUE GUAPA  TG. 44</t>
  </si>
  <si>
    <t>PANTALONE RUE.BISQUIT  TG.44</t>
  </si>
  <si>
    <t>TUTA SIENNA  TG.S</t>
  </si>
  <si>
    <t xml:space="preserve">GONNA FANFRELUCHES  TG. M </t>
  </si>
  <si>
    <t>GONNA NIKAMO  TG. 44</t>
  </si>
  <si>
    <t>ABITO MARAISLISE  TG. III</t>
  </si>
  <si>
    <t xml:space="preserve">GIACCA MARIUCCIA  TG.M </t>
  </si>
  <si>
    <t>MAGLIA LOST INK  TG.42</t>
  </si>
  <si>
    <t>GIACCA SOANI TG. 42-44</t>
  </si>
  <si>
    <t>MAGLIA VIVYA  TG.M</t>
  </si>
  <si>
    <t xml:space="preserve">GIACCA DIXIE TG. S-M </t>
  </si>
  <si>
    <t xml:space="preserve">GIACCA DIXIE TG. S- L </t>
  </si>
  <si>
    <t xml:space="preserve">GIACCA DIXIE. TG.M </t>
  </si>
  <si>
    <t xml:space="preserve">CAMICIA SCEE TG. L </t>
  </si>
  <si>
    <t xml:space="preserve">CAMICIA KING KONG  TG. S </t>
  </si>
  <si>
    <t xml:space="preserve">BLUSA TOUPY TG. S </t>
  </si>
  <si>
    <t>GIACCA SWEET SECRET TG. 40</t>
  </si>
  <si>
    <t>JEANS LEVIS  TG.28</t>
  </si>
  <si>
    <t>JEANS QUE GUAPA TG. 46</t>
  </si>
  <si>
    <t>JEANS RUE BISQUIT  TG.28</t>
  </si>
  <si>
    <t>LEGGINS ANNARITA N  TG. 40</t>
  </si>
  <si>
    <t>GIACCA BOSIDENG TG . M-L</t>
  </si>
  <si>
    <t xml:space="preserve">      "               "        TG. 44</t>
  </si>
  <si>
    <t>GIACCA COMPAGNIA ITALIANA TG. 40</t>
  </si>
  <si>
    <t xml:space="preserve">GIACCA KARTA 13(S)- XS(7)- M </t>
  </si>
  <si>
    <t>MAGLIA ARMANI TG . 48- 52</t>
  </si>
  <si>
    <t xml:space="preserve">   "       FENDI TG. 48</t>
  </si>
  <si>
    <t xml:space="preserve">    "      FENDI TG. 48</t>
  </si>
  <si>
    <t xml:space="preserve">    "        CAVALLI TG. III</t>
  </si>
  <si>
    <t xml:space="preserve">    "      SOUFE  TG. M/L </t>
  </si>
  <si>
    <t xml:space="preserve">    "     CAVALLI TG. III </t>
  </si>
  <si>
    <t xml:space="preserve">    "     FIX DESIGN TG. S-M </t>
  </si>
  <si>
    <t xml:space="preserve">    "   MY T-SHIRT  TG. M </t>
  </si>
  <si>
    <t xml:space="preserve">    "    KONTATTO  T.U.</t>
  </si>
  <si>
    <t xml:space="preserve">   "   SOUVENIR  TG. M </t>
  </si>
  <si>
    <t xml:space="preserve">    "  DELIA CIVIDINO  TG. S (2)</t>
  </si>
  <si>
    <t xml:space="preserve">    " FREEDOM   TG. VI </t>
  </si>
  <si>
    <t xml:space="preserve">    "   4GIVENESS  TG. XS(2) - S(3)</t>
  </si>
  <si>
    <t xml:space="preserve">    "   ODI ET AMO  TG. XS </t>
  </si>
  <si>
    <t xml:space="preserve">    "   CAVALLI   TG. VI</t>
  </si>
  <si>
    <t xml:space="preserve">    "    TRUDI  TG.S </t>
  </si>
  <si>
    <t xml:space="preserve">     "   FLYGIRL  TG. S </t>
  </si>
  <si>
    <t xml:space="preserve">    "  KONTATTO  T.U.</t>
  </si>
  <si>
    <t xml:space="preserve">    "   4GIVENESS  TG. M </t>
  </si>
  <si>
    <t xml:space="preserve">    "  MACRI' TG. T.U </t>
  </si>
  <si>
    <t xml:space="preserve">    "   KONTATTO   TG. T.U. </t>
  </si>
  <si>
    <t xml:space="preserve">PANTALONE SHOP ART   TG. M </t>
  </si>
  <si>
    <t xml:space="preserve">  "  VERY SIMPLE TG. 38</t>
  </si>
  <si>
    <t xml:space="preserve">   "  PLEASE  TG. XS </t>
  </si>
  <si>
    <t xml:space="preserve">   "  R.BIAGI  TG.40</t>
  </si>
  <si>
    <t xml:space="preserve"> MAGLIA FIX DESIGN TG. S </t>
  </si>
  <si>
    <t xml:space="preserve">    "    SHOP ART  TG. M </t>
  </si>
  <si>
    <t xml:space="preserve">    "  ODI ET AMO  TG. S </t>
  </si>
  <si>
    <t>BERMUDA HAIKURE  TG. 28</t>
  </si>
  <si>
    <t xml:space="preserve">MAGLIA ODI ET AMO   TG. S </t>
  </si>
  <si>
    <t xml:space="preserve">      "                     "  TG. M </t>
  </si>
  <si>
    <t xml:space="preserve">      "      CAFE' NOIR TG. L </t>
  </si>
  <si>
    <t xml:space="preserve">     "  DELIA CIVIDINO TG L (3)</t>
  </si>
  <si>
    <t xml:space="preserve">    "    CAFE' NOIR  TG.L </t>
  </si>
  <si>
    <t xml:space="preserve">   " SONIA DE NISCO   TG. M </t>
  </si>
  <si>
    <t xml:space="preserve">   "        SHOP ART TG. M </t>
  </si>
  <si>
    <t xml:space="preserve">   "      BE FLUO  T.U. </t>
  </si>
  <si>
    <t xml:space="preserve">    "    LOLLY STAR   TG. M</t>
  </si>
  <si>
    <t xml:space="preserve">     "    SOUVENIR  TG. M</t>
  </si>
  <si>
    <t xml:space="preserve">     "     LUCILLE  TG.40</t>
  </si>
  <si>
    <t xml:space="preserve">      "     GISELLE   TG.M</t>
  </si>
  <si>
    <t xml:space="preserve">       "      MIVITE  TG.M</t>
  </si>
  <si>
    <t xml:space="preserve">       "  RICHMOND  TG.46</t>
  </si>
  <si>
    <t xml:space="preserve">     "    PIERO GUIDI  TG.S</t>
  </si>
  <si>
    <t>SHORT LIU JO  TG.S</t>
  </si>
  <si>
    <t xml:space="preserve">      "       BLUMARINE TOP   TG. IV</t>
  </si>
  <si>
    <t xml:space="preserve">      "       D&amp;G  TG XS </t>
  </si>
  <si>
    <t xml:space="preserve">      "    TWENTY EASY  TG. XS </t>
  </si>
  <si>
    <t xml:space="preserve">POLO MOSCHINO   TG. L </t>
  </si>
  <si>
    <t>T- SHIRT D&amp;G   TG.  M(2)</t>
  </si>
  <si>
    <t xml:space="preserve">PANTALONE BLUMARINE   TG. S-L </t>
  </si>
  <si>
    <t xml:space="preserve">LUMI FELPA  TG. M </t>
  </si>
  <si>
    <t xml:space="preserve">MAGLIA KONTATTO T.U </t>
  </si>
  <si>
    <t>PANT. BOUTIQUE DE LA FEMME TG.44</t>
  </si>
  <si>
    <t>PINKO CARDIGAN   TG. M</t>
  </si>
  <si>
    <t xml:space="preserve">SOLO 3 MAGLIA    TG. L </t>
  </si>
  <si>
    <t xml:space="preserve">    "            "   TG. M </t>
  </si>
  <si>
    <t>CARDIGAN KONTATTO   T.U.</t>
  </si>
  <si>
    <t xml:space="preserve">MAGLIA ORCIANI  TG. S </t>
  </si>
  <si>
    <t xml:space="preserve">ROMEO E GIULIETTA MAGLIA  TG. M </t>
  </si>
  <si>
    <t xml:space="preserve">MAGLIA  TG.L </t>
  </si>
  <si>
    <t xml:space="preserve">DIXI MAGLIA   TG. M </t>
  </si>
  <si>
    <t xml:space="preserve">RIVOIRE MAGLIA  TG. M </t>
  </si>
  <si>
    <t>MAGLIA NO SECRET TG.40</t>
  </si>
  <si>
    <t>DEVOTION GIACCA TG. S</t>
  </si>
  <si>
    <t xml:space="preserve">GIACCA DIXI TG.S </t>
  </si>
  <si>
    <t xml:space="preserve">TOP D&amp;G TG. XS-S </t>
  </si>
  <si>
    <t xml:space="preserve">TOP ARMANI  TG. S </t>
  </si>
  <si>
    <t xml:space="preserve">   "           "  TG. S-M </t>
  </si>
  <si>
    <t xml:space="preserve">  "          " TG. XS- S(2)</t>
  </si>
  <si>
    <t>ARMANI TOP  TG. I (2)- III</t>
  </si>
  <si>
    <t>TOP GUESS   TG. 46</t>
  </si>
  <si>
    <t>D&amp;G TOP  TG. IB</t>
  </si>
  <si>
    <t>D&amp;G REGGISENO  TG. IB- IIIB</t>
  </si>
  <si>
    <t>D&amp;G REGGISENO  TG. IB (2)</t>
  </si>
  <si>
    <t xml:space="preserve">REGGISENO LIU JO  TG. XS </t>
  </si>
  <si>
    <t xml:space="preserve">     "                 D&amp;G  TG  IB (2)</t>
  </si>
  <si>
    <t xml:space="preserve">      "       CAVALLI TG.I</t>
  </si>
  <si>
    <t xml:space="preserve">ARMANI REGGISENO  TG. IB- 3B </t>
  </si>
  <si>
    <t>GUESS FELPA  TG. 40-44-46</t>
  </si>
  <si>
    <t>1CLASSE FELPA  TG. S(2)</t>
  </si>
  <si>
    <t>GUESS FELPA  TG. 46</t>
  </si>
  <si>
    <t>BLUMARINE FELPA  TG.L</t>
  </si>
  <si>
    <t xml:space="preserve">BLUMARINE PANT. TG.XS </t>
  </si>
  <si>
    <t>GUESS FELPA  TG. 40</t>
  </si>
  <si>
    <t xml:space="preserve">KING KONG LEGG. TG. S-M </t>
  </si>
  <si>
    <t>SHIKI LEGG. TG. S- M- L (3)</t>
  </si>
  <si>
    <t>1CLASSE MAGLIA TG. 46</t>
  </si>
  <si>
    <t>SHOP ART LEGGINGS TG. M</t>
  </si>
  <si>
    <t>DESIGUAL LEGG TG. M(2)</t>
  </si>
  <si>
    <t>LEVI'S JEANS  TG. S</t>
  </si>
  <si>
    <t>DEJAMY JEANS TG. 44</t>
  </si>
  <si>
    <t>CAVALLI FELPA TG. 40</t>
  </si>
  <si>
    <t>MARIUCCIA FELPA  TG. S (2)</t>
  </si>
  <si>
    <t>MINUETO MAGLIA TG. M-L</t>
  </si>
  <si>
    <t>SHOP ART FELPA TG. S- L</t>
  </si>
  <si>
    <t>NO SECRET MAGLIA TG.42</t>
  </si>
  <si>
    <t>DELIA CIVIDINO T-SHIRT TG.S</t>
  </si>
  <si>
    <t xml:space="preserve">QGUAPA T-SHIRT TG. M </t>
  </si>
  <si>
    <t xml:space="preserve">ROMEO E GIULIETTA TG. S </t>
  </si>
  <si>
    <t>Totale Scontato</t>
  </si>
  <si>
    <t>TOTALE SCONTATO</t>
  </si>
  <si>
    <t>TOTALE LISTINO</t>
  </si>
  <si>
    <t xml:space="preserve">TOTALE scontato </t>
  </si>
  <si>
    <t xml:space="preserve">IMPORTO unitario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</si>
</sst>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[$€-2]\ #,##0.00;[Red]\-[$€-2]\ #,##0.00"/>
    <numFmt numFmtId="166" formatCode="[$€-2]\ #,##0;[Red]\-[$€-2]\ #,##0"/>
  </numFmts>
  <fonts count="1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8"/>
      <color indexed="8"/>
      <name val="Times New Roman"/>
      <family val="1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7"/>
      <name val="Arial"/>
      <family val="2"/>
    </font>
    <font>
      <sz val="7"/>
      <name val="Times New Roman"/>
      <family val="1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name val="Calibri"/>
      <family val="2"/>
      <scheme val="minor"/>
    </font>
    <font>
      <sz val="7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name val="Calibri (Corpo)"/>
    </font>
    <font>
      <vertAlign val="superscript"/>
      <sz val="12"/>
      <name val="Calibri (Corpo)"/>
    </font>
    <font>
      <sz val="11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/>
    <xf numFmtId="165" fontId="2" fillId="0" borderId="1" xfId="0" applyNumberFormat="1" applyFont="1" applyBorder="1"/>
    <xf numFmtId="166" fontId="0" fillId="0" borderId="1" xfId="0" applyNumberFormat="1" applyBorder="1"/>
    <xf numFmtId="164" fontId="0" fillId="0" borderId="0" xfId="0" applyNumberFormat="1"/>
    <xf numFmtId="0" fontId="1" fillId="0" borderId="2" xfId="0" applyFont="1" applyBorder="1" applyAlignment="1"/>
    <xf numFmtId="164" fontId="1" fillId="0" borderId="2" xfId="0" applyNumberFormat="1" applyFont="1" applyBorder="1" applyAlignment="1"/>
    <xf numFmtId="0" fontId="1" fillId="0" borderId="1" xfId="0" applyFont="1" applyBorder="1" applyAlignment="1"/>
    <xf numFmtId="0" fontId="2" fillId="2" borderId="1" xfId="0" applyFont="1" applyFill="1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5" fillId="0" borderId="0" xfId="0" applyFont="1" applyAlignment="1">
      <alignment vertical="top"/>
    </xf>
    <xf numFmtId="164" fontId="1" fillId="0" borderId="1" xfId="0" applyNumberFormat="1" applyFont="1" applyBorder="1" applyAlignme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Font="1"/>
    <xf numFmtId="4" fontId="5" fillId="0" borderId="1" xfId="0" applyNumberFormat="1" applyFont="1" applyBorder="1" applyAlignment="1">
      <alignment vertical="top" wrapText="1"/>
    </xf>
    <xf numFmtId="1" fontId="5" fillId="0" borderId="1" xfId="0" applyNumberFormat="1" applyFont="1" applyBorder="1" applyAlignment="1">
      <alignment horizontal="right" vertical="top" wrapText="1"/>
    </xf>
    <xf numFmtId="164" fontId="0" fillId="0" borderId="1" xfId="0" applyNumberFormat="1" applyFont="1" applyBorder="1"/>
    <xf numFmtId="4" fontId="5" fillId="0" borderId="1" xfId="0" applyNumberFormat="1" applyFont="1" applyBorder="1" applyAlignment="1">
      <alignment vertical="top"/>
    </xf>
    <xf numFmtId="1" fontId="5" fillId="0" borderId="1" xfId="0" applyNumberFormat="1" applyFont="1" applyBorder="1" applyAlignment="1">
      <alignment horizontal="right" vertical="top"/>
    </xf>
    <xf numFmtId="164" fontId="0" fillId="0" borderId="1" xfId="0" applyNumberFormat="1" applyFont="1" applyBorder="1" applyAlignment="1"/>
    <xf numFmtId="0" fontId="5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vertical="top" wrapText="1"/>
    </xf>
    <xf numFmtId="0" fontId="6" fillId="0" borderId="5" xfId="0" applyFont="1" applyFill="1" applyBorder="1" applyAlignment="1">
      <alignment vertical="top"/>
    </xf>
    <xf numFmtId="0" fontId="1" fillId="0" borderId="6" xfId="0" applyFont="1" applyBorder="1"/>
    <xf numFmtId="1" fontId="1" fillId="0" borderId="6" xfId="0" applyNumberFormat="1" applyFont="1" applyBorder="1"/>
    <xf numFmtId="0" fontId="0" fillId="0" borderId="0" xfId="0" applyAlignment="1">
      <alignment horizontal="right" vertical="top" wrapText="1" inden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/>
    <xf numFmtId="0" fontId="0" fillId="0" borderId="0" xfId="0" applyFont="1" applyBorder="1" applyAlignment="1">
      <alignment vertical="top"/>
    </xf>
    <xf numFmtId="164" fontId="0" fillId="0" borderId="9" xfId="0" applyNumberFormat="1" applyBorder="1"/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right" vertical="top" wrapText="1" indent="1"/>
    </xf>
    <xf numFmtId="0" fontId="9" fillId="0" borderId="1" xfId="0" applyFont="1" applyBorder="1" applyAlignment="1">
      <alignment horizontal="left" vertical="top" wrapText="1"/>
    </xf>
    <xf numFmtId="0" fontId="0" fillId="0" borderId="1" xfId="0" applyFont="1" applyBorder="1"/>
    <xf numFmtId="0" fontId="0" fillId="0" borderId="1" xfId="0" applyFont="1" applyFill="1" applyBorder="1"/>
    <xf numFmtId="165" fontId="0" fillId="0" borderId="1" xfId="0" applyNumberFormat="1" applyFont="1" applyBorder="1" applyAlignment="1">
      <alignment horizontal="right" vertical="top" wrapText="1"/>
    </xf>
    <xf numFmtId="2" fontId="12" fillId="0" borderId="0" xfId="0" applyNumberFormat="1" applyFont="1" applyAlignment="1">
      <alignment horizontal="center" vertical="top" shrinkToFit="1"/>
    </xf>
    <xf numFmtId="0" fontId="0" fillId="0" borderId="0" xfId="0" applyAlignment="1">
      <alignment horizontal="right" vertical="top" wrapText="1"/>
    </xf>
    <xf numFmtId="2" fontId="13" fillId="0" borderId="0" xfId="0" applyNumberFormat="1" applyFont="1" applyAlignment="1">
      <alignment vertical="top" shrinkToFit="1"/>
    </xf>
    <xf numFmtId="164" fontId="0" fillId="0" borderId="9" xfId="0" applyNumberFormat="1" applyFont="1" applyBorder="1"/>
    <xf numFmtId="164" fontId="0" fillId="0" borderId="0" xfId="0" applyNumberFormat="1" applyBorder="1"/>
    <xf numFmtId="2" fontId="13" fillId="0" borderId="0" xfId="0" applyNumberFormat="1" applyFont="1" applyBorder="1" applyAlignment="1">
      <alignment vertical="top" shrinkToFit="1"/>
    </xf>
    <xf numFmtId="0" fontId="0" fillId="0" borderId="2" xfId="0" applyFont="1" applyFill="1" applyBorder="1"/>
    <xf numFmtId="164" fontId="0" fillId="0" borderId="10" xfId="0" applyNumberFormat="1" applyFont="1" applyBorder="1"/>
    <xf numFmtId="0" fontId="0" fillId="0" borderId="1" xfId="0" applyBorder="1" applyAlignment="1">
      <alignment horizontal="right" vertical="top" wrapText="1" inden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164" fontId="0" fillId="0" borderId="11" xfId="0" applyNumberFormat="1" applyFont="1" applyBorder="1"/>
    <xf numFmtId="0" fontId="9" fillId="0" borderId="2" xfId="0" applyFont="1" applyBorder="1" applyAlignment="1">
      <alignment horizontal="left" vertical="top"/>
    </xf>
    <xf numFmtId="0" fontId="0" fillId="0" borderId="1" xfId="0" quotePrefix="1" applyBorder="1"/>
    <xf numFmtId="0" fontId="0" fillId="0" borderId="1" xfId="0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0" fillId="0" borderId="12" xfId="0" applyFont="1" applyFill="1" applyBorder="1"/>
    <xf numFmtId="0" fontId="0" fillId="0" borderId="13" xfId="0" applyFont="1" applyFill="1" applyBorder="1"/>
    <xf numFmtId="0" fontId="0" fillId="0" borderId="13" xfId="0" applyFont="1" applyBorder="1"/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/>
    </xf>
    <xf numFmtId="0" fontId="0" fillId="0" borderId="1" xfId="0" quotePrefix="1" applyFont="1" applyBorder="1"/>
    <xf numFmtId="0" fontId="0" fillId="0" borderId="1" xfId="0" applyFont="1" applyBorder="1" applyAlignment="1">
      <alignment horizontal="right" vertical="top"/>
    </xf>
    <xf numFmtId="0" fontId="9" fillId="0" borderId="1" xfId="0" applyFont="1" applyFill="1" applyBorder="1" applyAlignment="1">
      <alignment vertical="top"/>
    </xf>
    <xf numFmtId="0" fontId="0" fillId="0" borderId="1" xfId="0" applyFont="1" applyFill="1" applyBorder="1" applyAlignment="1"/>
    <xf numFmtId="1" fontId="9" fillId="0" borderId="1" xfId="0" applyNumberFormat="1" applyFont="1" applyBorder="1" applyAlignment="1">
      <alignment horizontal="left" vertical="top" shrinkToFit="1"/>
    </xf>
    <xf numFmtId="0" fontId="0" fillId="0" borderId="0" xfId="0" applyFont="1" applyAlignment="1">
      <alignment horizontal="left" vertical="top"/>
    </xf>
    <xf numFmtId="0" fontId="0" fillId="0" borderId="14" xfId="0" applyFont="1" applyFill="1" applyBorder="1"/>
    <xf numFmtId="0" fontId="0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1" xfId="0" applyBorder="1" applyAlignment="1">
      <alignment horizontal="right" vertical="top"/>
    </xf>
    <xf numFmtId="0" fontId="9" fillId="0" borderId="1" xfId="0" applyFont="1" applyFill="1" applyBorder="1" applyAlignment="1">
      <alignment horizontal="left" vertical="top"/>
    </xf>
    <xf numFmtId="0" fontId="16" fillId="0" borderId="1" xfId="0" applyFont="1" applyBorder="1"/>
    <xf numFmtId="164" fontId="1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1" xfId="0" applyFont="1" applyBorder="1" applyAlignment="1">
      <alignment horizontal="left"/>
    </xf>
    <xf numFmtId="165" fontId="0" fillId="0" borderId="1" xfId="0" applyNumberFormat="1" applyFont="1" applyBorder="1" applyAlignment="1">
      <alignment horizontal="right" vertical="top"/>
    </xf>
    <xf numFmtId="0" fontId="0" fillId="0" borderId="1" xfId="0" applyFont="1" applyFill="1" applyBorder="1" applyAlignment="1">
      <alignment vertical="top"/>
    </xf>
    <xf numFmtId="0" fontId="17" fillId="6" borderId="0" xfId="0" applyFont="1" applyFill="1"/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  <xf numFmtId="0" fontId="0" fillId="7" borderId="1" xfId="0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7" fillId="7" borderId="1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7" borderId="17" xfId="0" applyFill="1" applyBorder="1" applyAlignment="1">
      <alignment horizontal="center" vertical="center"/>
    </xf>
    <xf numFmtId="0" fontId="0" fillId="7" borderId="1" xfId="0" applyFill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0" fillId="7" borderId="14" xfId="0" applyFill="1" applyBorder="1"/>
    <xf numFmtId="0" fontId="0" fillId="0" borderId="0" xfId="0" applyAlignment="1">
      <alignment wrapText="1"/>
    </xf>
    <xf numFmtId="0" fontId="1" fillId="0" borderId="1" xfId="0" applyFont="1" applyFill="1" applyBorder="1" applyAlignment="1">
      <alignment vertical="top"/>
    </xf>
    <xf numFmtId="164" fontId="1" fillId="0" borderId="1" xfId="0" applyNumberFormat="1" applyFont="1" applyBorder="1"/>
    <xf numFmtId="164" fontId="0" fillId="7" borderId="17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 applyFill="1" applyBorder="1" applyAlignment="1">
      <alignment horizontal="left" vertical="top"/>
    </xf>
    <xf numFmtId="164" fontId="1" fillId="0" borderId="0" xfId="0" applyNumberFormat="1" applyFont="1" applyAlignment="1">
      <alignment horizontal="right"/>
    </xf>
    <xf numFmtId="164" fontId="1" fillId="0" borderId="7" xfId="0" applyNumberFormat="1" applyFont="1" applyBorder="1"/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/>
    </xf>
    <xf numFmtId="164" fontId="5" fillId="0" borderId="0" xfId="0" applyNumberFormat="1" applyFont="1" applyAlignment="1">
      <alignment vertical="top" wrapText="1"/>
    </xf>
    <xf numFmtId="164" fontId="0" fillId="0" borderId="13" xfId="0" applyNumberFormat="1" applyFont="1" applyBorder="1"/>
    <xf numFmtId="4" fontId="18" fillId="0" borderId="0" xfId="0" applyNumberFormat="1" applyFont="1"/>
    <xf numFmtId="0" fontId="0" fillId="0" borderId="1" xfId="0" applyFill="1" applyBorder="1"/>
    <xf numFmtId="164" fontId="0" fillId="0" borderId="0" xfId="0" applyNumberFormat="1" applyAlignment="1"/>
    <xf numFmtId="165" fontId="0" fillId="0" borderId="0" xfId="0" applyNumberFormat="1" applyFont="1"/>
    <xf numFmtId="165" fontId="0" fillId="0" borderId="0" xfId="0" applyNumberFormat="1"/>
    <xf numFmtId="2" fontId="0" fillId="0" borderId="0" xfId="0" applyNumberFormat="1"/>
    <xf numFmtId="4" fontId="0" fillId="0" borderId="0" xfId="0" applyNumberFormat="1"/>
    <xf numFmtId="0" fontId="0" fillId="0" borderId="0" xfId="0" applyFill="1" applyBorder="1"/>
    <xf numFmtId="165" fontId="0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1" xfId="0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/>
    <xf numFmtId="164" fontId="0" fillId="0" borderId="1" xfId="0" applyNumberFormat="1" applyFill="1" applyBorder="1"/>
    <xf numFmtId="0" fontId="2" fillId="0" borderId="1" xfId="0" applyFont="1" applyFill="1" applyBorder="1"/>
    <xf numFmtId="0" fontId="0" fillId="0" borderId="0" xfId="0" applyFill="1"/>
    <xf numFmtId="0" fontId="1" fillId="0" borderId="1" xfId="0" applyFont="1" applyFill="1" applyBorder="1"/>
    <xf numFmtId="0" fontId="0" fillId="7" borderId="4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zoomScale="90" zoomScaleNormal="90" workbookViewId="0">
      <selection activeCell="D18" sqref="D18"/>
    </sheetView>
  </sheetViews>
  <sheetFormatPr defaultColWidth="11" defaultRowHeight="15.75"/>
  <cols>
    <col min="1" max="1" width="19.625" bestFit="1" customWidth="1"/>
    <col min="2" max="2" width="28.625" bestFit="1" customWidth="1"/>
    <col min="3" max="3" width="11.5" style="14" bestFit="1" customWidth="1"/>
    <col min="6" max="6" width="14" bestFit="1" customWidth="1"/>
    <col min="7" max="7" width="11.625" bestFit="1" customWidth="1"/>
    <col min="8" max="8" width="13.125" bestFit="1" customWidth="1"/>
    <col min="10" max="10" width="19.625" bestFit="1" customWidth="1"/>
    <col min="12" max="12" width="19.625" bestFit="1" customWidth="1"/>
    <col min="13" max="13" width="10.625" bestFit="1" customWidth="1"/>
    <col min="14" max="14" width="14.5" bestFit="1" customWidth="1"/>
    <col min="15" max="15" width="16.5" bestFit="1" customWidth="1"/>
    <col min="16" max="16" width="16.375" style="8" customWidth="1"/>
  </cols>
  <sheetData>
    <row r="1" spans="1:16" s="16" customFormat="1" ht="38.1" customHeight="1" thickBot="1">
      <c r="A1" s="117" t="s">
        <v>124</v>
      </c>
      <c r="B1" s="118" t="s">
        <v>1623</v>
      </c>
      <c r="C1" s="118" t="s">
        <v>1624</v>
      </c>
      <c r="F1" s="118" t="s">
        <v>315</v>
      </c>
      <c r="O1" s="122"/>
      <c r="P1" s="142"/>
    </row>
    <row r="2" spans="1:16" ht="31.5">
      <c r="A2" s="116" t="s">
        <v>125</v>
      </c>
      <c r="B2" s="115">
        <f>443</f>
        <v>443</v>
      </c>
      <c r="C2" s="157">
        <f>B2+B3+B6+B7+B8+B9+B10+B11+B12+B13+B14+B15+B16+B17+B18+B19+B20+B21+B22+B23+B24+C25+B26+B27</f>
        <v>1475</v>
      </c>
      <c r="F2" s="125">
        <f>abbigliamento!D1372</f>
        <v>170519.49999999994</v>
      </c>
      <c r="L2" s="14"/>
      <c r="N2" t="s">
        <v>1991</v>
      </c>
      <c r="O2" s="122" t="s">
        <v>1990</v>
      </c>
      <c r="P2" s="8" t="s">
        <v>2</v>
      </c>
    </row>
    <row r="3" spans="1:16" hidden="1">
      <c r="A3" s="101" t="s">
        <v>126</v>
      </c>
      <c r="B3" s="110">
        <v>33</v>
      </c>
      <c r="C3" s="158"/>
      <c r="F3" s="8"/>
      <c r="J3" s="16"/>
      <c r="K3" s="16"/>
      <c r="L3" s="16"/>
      <c r="M3" s="16" t="s">
        <v>150</v>
      </c>
      <c r="N3" s="16"/>
      <c r="O3" s="16" t="s">
        <v>1989</v>
      </c>
    </row>
    <row r="4" spans="1:16">
      <c r="A4" s="105" t="s">
        <v>30</v>
      </c>
      <c r="B4" s="111">
        <v>35</v>
      </c>
      <c r="C4" s="112">
        <f>35+D25</f>
        <v>52</v>
      </c>
      <c r="F4" s="126">
        <f>'accessori '!D45</f>
        <v>3306.9</v>
      </c>
      <c r="L4" s="116" t="s">
        <v>125</v>
      </c>
      <c r="N4" s="8">
        <f>2705.8+47648.25</f>
        <v>50354.05</v>
      </c>
      <c r="O4" s="8"/>
    </row>
    <row r="5" spans="1:16">
      <c r="A5" s="106" t="s">
        <v>1500</v>
      </c>
      <c r="B5" s="113">
        <v>324</v>
      </c>
      <c r="C5" s="114">
        <f>324+E25+B28</f>
        <v>467</v>
      </c>
      <c r="F5" s="127">
        <f>'calzature-scarpe '!D312</f>
        <v>54564.5</v>
      </c>
      <c r="L5" s="141" t="s">
        <v>30</v>
      </c>
      <c r="N5" s="8">
        <v>1838</v>
      </c>
      <c r="O5" s="8"/>
    </row>
    <row r="6" spans="1:16">
      <c r="A6" s="121" t="s">
        <v>127</v>
      </c>
      <c r="B6" s="104">
        <v>56</v>
      </c>
      <c r="L6" s="141" t="s">
        <v>1500</v>
      </c>
      <c r="N6" s="8">
        <v>34523</v>
      </c>
      <c r="O6" s="8"/>
    </row>
    <row r="7" spans="1:16">
      <c r="A7" s="116" t="s">
        <v>128</v>
      </c>
      <c r="B7" s="102">
        <v>50</v>
      </c>
      <c r="L7" s="121" t="s">
        <v>127</v>
      </c>
      <c r="N7" s="143">
        <v>6406</v>
      </c>
      <c r="O7" s="143">
        <v>3203</v>
      </c>
      <c r="P7" s="129">
        <f t="shared" ref="P7:P12" si="0">N7-O7</f>
        <v>3203</v>
      </c>
    </row>
    <row r="8" spans="1:16">
      <c r="A8" s="116" t="s">
        <v>129</v>
      </c>
      <c r="B8" s="102">
        <v>24</v>
      </c>
      <c r="L8" s="116" t="s">
        <v>128</v>
      </c>
      <c r="N8" s="143">
        <v>6840.5</v>
      </c>
      <c r="O8" s="143">
        <v>3420.25</v>
      </c>
      <c r="P8" s="129">
        <f t="shared" si="0"/>
        <v>3420.25</v>
      </c>
    </row>
    <row r="9" spans="1:16">
      <c r="A9" s="116" t="s">
        <v>130</v>
      </c>
      <c r="B9" s="102">
        <v>30</v>
      </c>
      <c r="G9" s="8"/>
      <c r="L9" s="116" t="s">
        <v>129</v>
      </c>
      <c r="N9" s="143">
        <v>3996.95</v>
      </c>
      <c r="O9" s="143">
        <v>1998.47</v>
      </c>
      <c r="P9" s="129">
        <f t="shared" si="0"/>
        <v>1998.4799999999998</v>
      </c>
    </row>
    <row r="10" spans="1:16">
      <c r="A10" s="116" t="s">
        <v>131</v>
      </c>
      <c r="B10" s="102">
        <v>31</v>
      </c>
      <c r="L10" s="116" t="s">
        <v>130</v>
      </c>
      <c r="N10" s="143">
        <v>3689.5</v>
      </c>
      <c r="O10" s="143">
        <v>1844.75</v>
      </c>
      <c r="P10" s="129">
        <f t="shared" si="0"/>
        <v>1844.75</v>
      </c>
    </row>
    <row r="11" spans="1:16">
      <c r="A11" s="116" t="s">
        <v>132</v>
      </c>
      <c r="B11" s="102">
        <v>57</v>
      </c>
      <c r="L11" s="116" t="s">
        <v>131</v>
      </c>
      <c r="N11" s="143">
        <v>4768</v>
      </c>
      <c r="O11" s="143">
        <v>2384</v>
      </c>
      <c r="P11" s="129">
        <f t="shared" si="0"/>
        <v>2384</v>
      </c>
    </row>
    <row r="12" spans="1:16">
      <c r="A12" s="116" t="s">
        <v>133</v>
      </c>
      <c r="B12" s="102">
        <v>139</v>
      </c>
      <c r="L12" s="116" t="s">
        <v>132</v>
      </c>
      <c r="N12" s="143">
        <v>7529</v>
      </c>
      <c r="O12" s="143">
        <v>670.4</v>
      </c>
      <c r="P12" s="129">
        <f t="shared" si="0"/>
        <v>6858.6</v>
      </c>
    </row>
    <row r="13" spans="1:16">
      <c r="A13" s="116" t="s">
        <v>134</v>
      </c>
      <c r="B13" s="102">
        <v>115</v>
      </c>
      <c r="H13" s="8"/>
      <c r="L13" s="116" t="s">
        <v>133</v>
      </c>
      <c r="N13" s="143">
        <v>17724.400000000001</v>
      </c>
      <c r="O13" s="143">
        <v>4248.18</v>
      </c>
      <c r="P13" s="129">
        <f t="shared" ref="P13:P26" si="1">N13-O13</f>
        <v>13476.220000000001</v>
      </c>
    </row>
    <row r="14" spans="1:16">
      <c r="A14" s="116" t="s">
        <v>135</v>
      </c>
      <c r="B14" s="102">
        <v>206</v>
      </c>
      <c r="H14" s="8"/>
      <c r="J14" s="146"/>
      <c r="L14" s="116" t="s">
        <v>134</v>
      </c>
      <c r="N14" s="143">
        <v>13663.85</v>
      </c>
      <c r="O14" s="143">
        <v>2616.39</v>
      </c>
      <c r="P14" s="129">
        <f t="shared" si="1"/>
        <v>11047.460000000001</v>
      </c>
    </row>
    <row r="15" spans="1:16">
      <c r="A15" s="116" t="s">
        <v>136</v>
      </c>
      <c r="B15" s="102">
        <v>17</v>
      </c>
      <c r="L15" s="116" t="s">
        <v>135</v>
      </c>
      <c r="N15" s="143">
        <v>24900.400000000001</v>
      </c>
      <c r="O15" s="143">
        <v>5519.88</v>
      </c>
      <c r="P15" s="129">
        <f t="shared" si="1"/>
        <v>19380.52</v>
      </c>
    </row>
    <row r="16" spans="1:16">
      <c r="A16" s="116" t="s">
        <v>137</v>
      </c>
      <c r="B16" s="102">
        <v>91</v>
      </c>
      <c r="L16" s="116" t="s">
        <v>136</v>
      </c>
      <c r="N16" s="143">
        <v>2233.5</v>
      </c>
      <c r="O16" s="143">
        <v>1116.75</v>
      </c>
      <c r="P16" s="129">
        <f t="shared" si="1"/>
        <v>1116.75</v>
      </c>
    </row>
    <row r="17" spans="1:17">
      <c r="A17" s="116" t="s">
        <v>138</v>
      </c>
      <c r="B17" s="102">
        <v>19</v>
      </c>
      <c r="H17" s="8"/>
      <c r="L17" s="116" t="s">
        <v>137</v>
      </c>
      <c r="N17" s="143">
        <v>8922.2000000000007</v>
      </c>
      <c r="O17" s="143">
        <v>2035.51</v>
      </c>
      <c r="P17" s="129">
        <f t="shared" si="1"/>
        <v>6886.6900000000005</v>
      </c>
    </row>
    <row r="18" spans="1:17">
      <c r="A18" s="116" t="s">
        <v>139</v>
      </c>
      <c r="B18" s="102">
        <v>7</v>
      </c>
      <c r="G18" s="8"/>
      <c r="L18" s="116" t="s">
        <v>138</v>
      </c>
      <c r="N18" s="143">
        <v>1583.45</v>
      </c>
      <c r="O18" s="143">
        <v>329.48</v>
      </c>
      <c r="P18" s="129">
        <f t="shared" si="1"/>
        <v>1253.97</v>
      </c>
    </row>
    <row r="19" spans="1:17">
      <c r="A19" s="116" t="s">
        <v>140</v>
      </c>
      <c r="B19" s="102">
        <v>13</v>
      </c>
      <c r="G19" s="8"/>
      <c r="L19" s="116" t="s">
        <v>139</v>
      </c>
      <c r="N19" s="143">
        <v>556</v>
      </c>
      <c r="O19" s="143">
        <v>111.2</v>
      </c>
      <c r="P19" s="129">
        <f t="shared" si="1"/>
        <v>444.8</v>
      </c>
    </row>
    <row r="20" spans="1:17">
      <c r="A20" s="116" t="s">
        <v>141</v>
      </c>
      <c r="B20" s="102">
        <v>14</v>
      </c>
      <c r="G20" s="145"/>
      <c r="L20" s="116" t="s">
        <v>140</v>
      </c>
      <c r="N20" s="143">
        <v>948</v>
      </c>
      <c r="O20" s="143">
        <v>189.6</v>
      </c>
      <c r="P20" s="129">
        <f t="shared" si="1"/>
        <v>758.4</v>
      </c>
    </row>
    <row r="21" spans="1:17">
      <c r="A21" s="116" t="s">
        <v>142</v>
      </c>
      <c r="B21" s="102">
        <v>11</v>
      </c>
      <c r="L21" s="116" t="s">
        <v>141</v>
      </c>
      <c r="N21" s="143">
        <v>951</v>
      </c>
      <c r="O21" s="143">
        <v>201.3</v>
      </c>
      <c r="P21" s="129">
        <f t="shared" si="1"/>
        <v>749.7</v>
      </c>
    </row>
    <row r="22" spans="1:17">
      <c r="A22" s="116" t="s">
        <v>143</v>
      </c>
      <c r="B22" s="102">
        <v>1</v>
      </c>
      <c r="G22" s="144"/>
      <c r="H22" s="145"/>
      <c r="L22" s="116" t="s">
        <v>142</v>
      </c>
      <c r="N22" s="143">
        <v>1859</v>
      </c>
      <c r="O22" s="143">
        <v>649</v>
      </c>
      <c r="P22" s="129">
        <f t="shared" si="1"/>
        <v>1210</v>
      </c>
    </row>
    <row r="23" spans="1:17">
      <c r="A23" s="116" t="s">
        <v>144</v>
      </c>
      <c r="B23" s="102">
        <v>1</v>
      </c>
      <c r="L23" s="116" t="s">
        <v>143</v>
      </c>
      <c r="N23" s="143">
        <v>148</v>
      </c>
      <c r="O23" s="143">
        <v>29.6</v>
      </c>
      <c r="P23" s="129">
        <f t="shared" si="1"/>
        <v>118.4</v>
      </c>
    </row>
    <row r="24" spans="1:17">
      <c r="A24" s="116" t="s">
        <v>145</v>
      </c>
      <c r="B24" s="102">
        <v>62</v>
      </c>
      <c r="L24" s="116" t="s">
        <v>144</v>
      </c>
      <c r="N24" s="143">
        <v>45</v>
      </c>
      <c r="O24" s="129">
        <v>9</v>
      </c>
      <c r="P24" s="129">
        <f t="shared" si="1"/>
        <v>36</v>
      </c>
    </row>
    <row r="25" spans="1:17">
      <c r="A25" s="2" t="s">
        <v>146</v>
      </c>
      <c r="B25" s="103">
        <v>62</v>
      </c>
      <c r="C25" s="107">
        <v>26</v>
      </c>
      <c r="D25" s="105">
        <v>17</v>
      </c>
      <c r="E25" s="106">
        <v>19</v>
      </c>
      <c r="L25" s="116" t="s">
        <v>145</v>
      </c>
      <c r="N25" s="143">
        <v>5533.2</v>
      </c>
      <c r="O25" s="143">
        <v>1024.6400000000001</v>
      </c>
      <c r="P25" s="129">
        <f t="shared" si="1"/>
        <v>4508.5599999999995</v>
      </c>
    </row>
    <row r="26" spans="1:17">
      <c r="A26" s="116" t="s">
        <v>147</v>
      </c>
      <c r="B26" s="102">
        <v>1</v>
      </c>
      <c r="L26" s="141" t="s">
        <v>146</v>
      </c>
      <c r="N26" s="143">
        <v>6439.9</v>
      </c>
      <c r="O26" s="143">
        <v>1738.98</v>
      </c>
      <c r="P26" s="129">
        <f t="shared" si="1"/>
        <v>4700.92</v>
      </c>
    </row>
    <row r="27" spans="1:17">
      <c r="A27" s="116" t="s">
        <v>148</v>
      </c>
      <c r="B27" s="102">
        <v>28</v>
      </c>
      <c r="L27" s="116" t="s">
        <v>147</v>
      </c>
      <c r="N27" s="143">
        <v>66</v>
      </c>
      <c r="O27" s="143">
        <v>13.2</v>
      </c>
      <c r="P27" s="129">
        <f t="shared" ref="P27:P28" si="2">N27-O27</f>
        <v>52.8</v>
      </c>
    </row>
    <row r="28" spans="1:17">
      <c r="A28" s="106" t="s">
        <v>149</v>
      </c>
      <c r="B28" s="113">
        <v>124</v>
      </c>
      <c r="L28" s="116" t="s">
        <v>148</v>
      </c>
      <c r="N28" s="143">
        <v>4533.5</v>
      </c>
      <c r="O28" s="143">
        <v>894.6</v>
      </c>
      <c r="P28" s="129">
        <f t="shared" si="2"/>
        <v>3638.9</v>
      </c>
      <c r="Q28" s="8"/>
    </row>
    <row r="29" spans="1:17">
      <c r="A29" s="141"/>
      <c r="B29" s="150"/>
      <c r="L29" s="147"/>
      <c r="M29" s="147"/>
      <c r="N29" s="148"/>
      <c r="O29" s="148"/>
      <c r="P29" s="149"/>
      <c r="Q29" s="43"/>
    </row>
    <row r="30" spans="1:17">
      <c r="A30" s="13" t="s">
        <v>316</v>
      </c>
      <c r="B30" s="119">
        <v>339</v>
      </c>
      <c r="C30" s="119">
        <v>339</v>
      </c>
      <c r="F30" s="128">
        <f>'cosmetica innoxa'!E87</f>
        <v>12379.600000000002</v>
      </c>
      <c r="L30" s="147"/>
      <c r="M30" s="147"/>
      <c r="N30" s="148"/>
      <c r="O30" s="148"/>
      <c r="P30" s="149"/>
      <c r="Q30" s="43"/>
    </row>
    <row r="31" spans="1:17">
      <c r="A31" s="108" t="s">
        <v>150</v>
      </c>
      <c r="B31" s="109">
        <f>SUM(B2:B30)</f>
        <v>2333</v>
      </c>
      <c r="C31" s="109">
        <f>SUM(C2,C4,C5,C30)</f>
        <v>2333</v>
      </c>
      <c r="F31" s="124">
        <f>SUM(F2:F5,F30)</f>
        <v>240770.49999999994</v>
      </c>
      <c r="G31" s="8"/>
      <c r="L31" s="43"/>
      <c r="M31" s="43"/>
      <c r="N31" s="43"/>
      <c r="O31" s="43"/>
      <c r="P31" s="56"/>
      <c r="Q31" s="43"/>
    </row>
    <row r="32" spans="1:17">
      <c r="B32" s="15"/>
      <c r="L32" s="43"/>
      <c r="M32" s="43"/>
      <c r="N32" s="43"/>
      <c r="O32" s="43"/>
      <c r="P32" s="56"/>
      <c r="Q32" s="43"/>
    </row>
    <row r="33" spans="6:17">
      <c r="L33" s="43"/>
      <c r="M33" s="43"/>
      <c r="N33" s="43"/>
      <c r="O33" s="43"/>
      <c r="P33" s="56"/>
      <c r="Q33" s="43"/>
    </row>
    <row r="34" spans="6:17" ht="21">
      <c r="H34" s="140"/>
      <c r="L34" s="43"/>
      <c r="M34" s="43"/>
      <c r="N34" s="43"/>
      <c r="O34" s="43"/>
      <c r="P34" s="56"/>
      <c r="Q34" s="43"/>
    </row>
    <row r="35" spans="6:17">
      <c r="F35" s="8"/>
    </row>
    <row r="37" spans="6:17">
      <c r="O37" s="144"/>
    </row>
  </sheetData>
  <mergeCells count="1">
    <mergeCell ref="C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2"/>
  <sheetViews>
    <sheetView topLeftCell="A1340" zoomScaleNormal="100" workbookViewId="0">
      <selection activeCell="A256" sqref="A256"/>
    </sheetView>
  </sheetViews>
  <sheetFormatPr defaultColWidth="8.875" defaultRowHeight="15.75"/>
  <cols>
    <col min="1" max="1" width="58.625" bestFit="1" customWidth="1"/>
    <col min="2" max="2" width="16.5" style="91" customWidth="1"/>
    <col min="3" max="3" width="12.375" style="155" customWidth="1"/>
    <col min="4" max="4" width="18" customWidth="1"/>
  </cols>
  <sheetData>
    <row r="1" spans="1:4">
      <c r="A1" s="159" t="s">
        <v>121</v>
      </c>
      <c r="B1" s="160" t="s">
        <v>0</v>
      </c>
      <c r="C1" s="161" t="s">
        <v>1</v>
      </c>
      <c r="D1" s="159" t="s">
        <v>2</v>
      </c>
    </row>
    <row r="2" spans="1:4">
      <c r="A2" s="159"/>
      <c r="B2" s="160"/>
      <c r="C2" s="161"/>
      <c r="D2" s="159"/>
    </row>
    <row r="3" spans="1:4">
      <c r="A3" s="2" t="s">
        <v>1625</v>
      </c>
      <c r="B3" s="3">
        <v>93</v>
      </c>
      <c r="C3" s="141">
        <v>1</v>
      </c>
      <c r="D3" s="1">
        <f>B3*C3</f>
        <v>93</v>
      </c>
    </row>
    <row r="4" spans="1:4">
      <c r="A4" s="2" t="s">
        <v>1626</v>
      </c>
      <c r="B4" s="3">
        <v>39</v>
      </c>
      <c r="C4" s="141">
        <v>1</v>
      </c>
      <c r="D4" s="1">
        <f t="shared" ref="D4:D67" si="0">B4*C4</f>
        <v>39</v>
      </c>
    </row>
    <row r="5" spans="1:4">
      <c r="A5" s="2" t="s">
        <v>1627</v>
      </c>
      <c r="B5" s="3">
        <v>105</v>
      </c>
      <c r="C5" s="141">
        <v>1</v>
      </c>
      <c r="D5" s="1">
        <f t="shared" si="0"/>
        <v>105</v>
      </c>
    </row>
    <row r="6" spans="1:4">
      <c r="A6" s="2" t="s">
        <v>1628</v>
      </c>
      <c r="B6" s="3">
        <v>150</v>
      </c>
      <c r="C6" s="141">
        <v>2</v>
      </c>
      <c r="D6" s="1">
        <f t="shared" si="0"/>
        <v>300</v>
      </c>
    </row>
    <row r="7" spans="1:4">
      <c r="A7" s="2" t="s">
        <v>1629</v>
      </c>
      <c r="B7" s="3">
        <v>98</v>
      </c>
      <c r="C7" s="141">
        <v>6</v>
      </c>
      <c r="D7" s="1">
        <f t="shared" si="0"/>
        <v>588</v>
      </c>
    </row>
    <row r="8" spans="1:4">
      <c r="A8" s="2" t="s">
        <v>1630</v>
      </c>
      <c r="B8" s="3">
        <v>93</v>
      </c>
      <c r="C8" s="141">
        <v>1</v>
      </c>
      <c r="D8" s="1">
        <f t="shared" si="0"/>
        <v>93</v>
      </c>
    </row>
    <row r="9" spans="1:4">
      <c r="A9" s="2" t="s">
        <v>1631</v>
      </c>
      <c r="B9" s="3">
        <v>95</v>
      </c>
      <c r="C9" s="141">
        <v>1</v>
      </c>
      <c r="D9" s="1">
        <f t="shared" si="0"/>
        <v>95</v>
      </c>
    </row>
    <row r="10" spans="1:4">
      <c r="A10" s="2" t="s">
        <v>1632</v>
      </c>
      <c r="B10" s="3">
        <v>69</v>
      </c>
      <c r="C10" s="141">
        <v>1</v>
      </c>
      <c r="D10" s="1">
        <f t="shared" si="0"/>
        <v>69</v>
      </c>
    </row>
    <row r="11" spans="1:4">
      <c r="A11" s="2" t="s">
        <v>1633</v>
      </c>
      <c r="B11" s="3">
        <v>79</v>
      </c>
      <c r="C11" s="141">
        <v>1</v>
      </c>
      <c r="D11" s="1">
        <f>B11*C11</f>
        <v>79</v>
      </c>
    </row>
    <row r="12" spans="1:4">
      <c r="A12" s="2" t="s">
        <v>1634</v>
      </c>
      <c r="B12" s="3">
        <v>149</v>
      </c>
      <c r="C12" s="141">
        <v>1</v>
      </c>
      <c r="D12" s="1">
        <f t="shared" si="0"/>
        <v>149</v>
      </c>
    </row>
    <row r="13" spans="1:4">
      <c r="A13" s="2" t="s">
        <v>1635</v>
      </c>
      <c r="B13" s="3">
        <v>103.5</v>
      </c>
      <c r="C13" s="141">
        <v>1</v>
      </c>
      <c r="D13" s="1">
        <f t="shared" si="0"/>
        <v>103.5</v>
      </c>
    </row>
    <row r="14" spans="1:4">
      <c r="A14" s="2" t="s">
        <v>1636</v>
      </c>
      <c r="B14" s="3">
        <v>119</v>
      </c>
      <c r="C14" s="141">
        <v>1</v>
      </c>
      <c r="D14" s="1">
        <f t="shared" si="0"/>
        <v>119</v>
      </c>
    </row>
    <row r="15" spans="1:4">
      <c r="A15" s="2" t="s">
        <v>1637</v>
      </c>
      <c r="B15" s="3">
        <v>180</v>
      </c>
      <c r="C15" s="141">
        <v>1</v>
      </c>
      <c r="D15" s="1">
        <f t="shared" si="0"/>
        <v>180</v>
      </c>
    </row>
    <row r="16" spans="1:4">
      <c r="A16" s="2" t="s">
        <v>1638</v>
      </c>
      <c r="B16" s="3">
        <v>198</v>
      </c>
      <c r="C16" s="141">
        <v>1</v>
      </c>
      <c r="D16" s="1">
        <f t="shared" si="0"/>
        <v>198</v>
      </c>
    </row>
    <row r="17" spans="1:4">
      <c r="A17" s="2" t="s">
        <v>1639</v>
      </c>
      <c r="B17" s="3">
        <v>169</v>
      </c>
      <c r="C17" s="141">
        <v>1</v>
      </c>
      <c r="D17" s="1">
        <f t="shared" si="0"/>
        <v>169</v>
      </c>
    </row>
    <row r="18" spans="1:4">
      <c r="A18" s="2" t="s">
        <v>1640</v>
      </c>
      <c r="B18" s="3">
        <v>125</v>
      </c>
      <c r="C18" s="141">
        <v>1</v>
      </c>
      <c r="D18" s="1">
        <f t="shared" si="0"/>
        <v>125</v>
      </c>
    </row>
    <row r="19" spans="1:4">
      <c r="A19" s="2" t="s">
        <v>1641</v>
      </c>
      <c r="B19" s="3">
        <v>89</v>
      </c>
      <c r="C19" s="141">
        <v>1</v>
      </c>
      <c r="D19" s="1">
        <f t="shared" si="0"/>
        <v>89</v>
      </c>
    </row>
    <row r="20" spans="1:4">
      <c r="A20" s="2" t="s">
        <v>1642</v>
      </c>
      <c r="B20" s="3">
        <v>69</v>
      </c>
      <c r="C20" s="141">
        <v>1</v>
      </c>
      <c r="D20" s="1">
        <f t="shared" si="0"/>
        <v>69</v>
      </c>
    </row>
    <row r="21" spans="1:4">
      <c r="A21" s="2" t="s">
        <v>1643</v>
      </c>
      <c r="B21" s="3">
        <v>145</v>
      </c>
      <c r="C21" s="141">
        <v>1</v>
      </c>
      <c r="D21" s="1">
        <f t="shared" si="0"/>
        <v>145</v>
      </c>
    </row>
    <row r="22" spans="1:4">
      <c r="A22" s="2" t="s">
        <v>1644</v>
      </c>
      <c r="B22" s="3">
        <v>139</v>
      </c>
      <c r="C22" s="141">
        <v>1</v>
      </c>
      <c r="D22" s="1">
        <f t="shared" si="0"/>
        <v>139</v>
      </c>
    </row>
    <row r="23" spans="1:4">
      <c r="A23" s="2" t="s">
        <v>1645</v>
      </c>
      <c r="B23" s="3">
        <v>99</v>
      </c>
      <c r="C23" s="141">
        <v>1</v>
      </c>
      <c r="D23" s="1">
        <f t="shared" si="0"/>
        <v>99</v>
      </c>
    </row>
    <row r="24" spans="1:4">
      <c r="A24" s="2" t="s">
        <v>1646</v>
      </c>
      <c r="B24" s="3">
        <v>210</v>
      </c>
      <c r="C24" s="141">
        <v>1</v>
      </c>
      <c r="D24" s="1">
        <f t="shared" si="0"/>
        <v>210</v>
      </c>
    </row>
    <row r="25" spans="1:4">
      <c r="A25" s="2" t="s">
        <v>1647</v>
      </c>
      <c r="B25" s="3">
        <v>88</v>
      </c>
      <c r="C25" s="141">
        <v>2</v>
      </c>
      <c r="D25" s="1">
        <f t="shared" si="0"/>
        <v>176</v>
      </c>
    </row>
    <row r="26" spans="1:4">
      <c r="A26" s="2" t="s">
        <v>1648</v>
      </c>
      <c r="B26" s="3">
        <v>210</v>
      </c>
      <c r="C26" s="141">
        <v>2</v>
      </c>
      <c r="D26" s="1">
        <f t="shared" si="0"/>
        <v>420</v>
      </c>
    </row>
    <row r="27" spans="1:4">
      <c r="A27" s="2" t="s">
        <v>1649</v>
      </c>
      <c r="B27" s="3">
        <v>175</v>
      </c>
      <c r="C27" s="141">
        <v>1</v>
      </c>
      <c r="D27" s="1">
        <f t="shared" si="0"/>
        <v>175</v>
      </c>
    </row>
    <row r="28" spans="1:4">
      <c r="A28" s="2" t="s">
        <v>1650</v>
      </c>
      <c r="B28" s="3">
        <v>99</v>
      </c>
      <c r="C28" s="141">
        <v>1</v>
      </c>
      <c r="D28" s="1">
        <f t="shared" si="0"/>
        <v>99</v>
      </c>
    </row>
    <row r="29" spans="1:4">
      <c r="A29" s="2" t="s">
        <v>1651</v>
      </c>
      <c r="B29" s="3">
        <v>59</v>
      </c>
      <c r="C29" s="141">
        <v>1</v>
      </c>
      <c r="D29" s="1">
        <f t="shared" si="0"/>
        <v>59</v>
      </c>
    </row>
    <row r="30" spans="1:4">
      <c r="A30" s="2" t="s">
        <v>1652</v>
      </c>
      <c r="B30" s="3">
        <v>129</v>
      </c>
      <c r="C30" s="141">
        <v>1</v>
      </c>
      <c r="D30" s="1">
        <f t="shared" si="0"/>
        <v>129</v>
      </c>
    </row>
    <row r="31" spans="1:4">
      <c r="A31" s="2" t="s">
        <v>1653</v>
      </c>
      <c r="B31" s="3">
        <v>169</v>
      </c>
      <c r="C31" s="141">
        <v>1</v>
      </c>
      <c r="D31" s="1">
        <f t="shared" si="0"/>
        <v>169</v>
      </c>
    </row>
    <row r="32" spans="1:4">
      <c r="A32" s="2" t="s">
        <v>1654</v>
      </c>
      <c r="B32" s="3">
        <v>139</v>
      </c>
      <c r="C32" s="141">
        <v>1</v>
      </c>
      <c r="D32" s="1">
        <f t="shared" si="0"/>
        <v>139</v>
      </c>
    </row>
    <row r="33" spans="1:4">
      <c r="A33" s="2" t="s">
        <v>1655</v>
      </c>
      <c r="B33" s="3">
        <v>109</v>
      </c>
      <c r="C33" s="141">
        <v>1</v>
      </c>
      <c r="D33" s="1">
        <f t="shared" si="0"/>
        <v>109</v>
      </c>
    </row>
    <row r="34" spans="1:4">
      <c r="A34" s="2" t="s">
        <v>1656</v>
      </c>
      <c r="B34" s="3">
        <v>139</v>
      </c>
      <c r="C34" s="141">
        <v>1</v>
      </c>
      <c r="D34" s="1">
        <f t="shared" si="0"/>
        <v>139</v>
      </c>
    </row>
    <row r="35" spans="1:4">
      <c r="A35" s="2" t="s">
        <v>1657</v>
      </c>
      <c r="B35" s="3">
        <v>98</v>
      </c>
      <c r="C35" s="141">
        <v>1</v>
      </c>
      <c r="D35" s="1">
        <f t="shared" si="0"/>
        <v>98</v>
      </c>
    </row>
    <row r="36" spans="1:4">
      <c r="A36" s="2" t="s">
        <v>1658</v>
      </c>
      <c r="B36" s="3">
        <v>99</v>
      </c>
      <c r="C36" s="141">
        <v>1</v>
      </c>
      <c r="D36" s="1">
        <f t="shared" si="0"/>
        <v>99</v>
      </c>
    </row>
    <row r="37" spans="1:4">
      <c r="A37" s="2" t="s">
        <v>1659</v>
      </c>
      <c r="B37" s="3">
        <v>69</v>
      </c>
      <c r="C37" s="141">
        <v>1</v>
      </c>
      <c r="D37" s="1">
        <f t="shared" si="0"/>
        <v>69</v>
      </c>
    </row>
    <row r="38" spans="1:4">
      <c r="A38" s="2" t="s">
        <v>1660</v>
      </c>
      <c r="B38" s="3">
        <v>186</v>
      </c>
      <c r="C38" s="141">
        <v>1</v>
      </c>
      <c r="D38" s="1">
        <f t="shared" si="0"/>
        <v>186</v>
      </c>
    </row>
    <row r="39" spans="1:4">
      <c r="A39" s="2" t="s">
        <v>1661</v>
      </c>
      <c r="B39" s="3">
        <v>99</v>
      </c>
      <c r="C39" s="141">
        <v>1</v>
      </c>
      <c r="D39" s="1">
        <f t="shared" si="0"/>
        <v>99</v>
      </c>
    </row>
    <row r="40" spans="1:4">
      <c r="A40" s="2" t="s">
        <v>1662</v>
      </c>
      <c r="B40" s="3">
        <v>135</v>
      </c>
      <c r="C40" s="141">
        <v>1</v>
      </c>
      <c r="D40" s="1">
        <f t="shared" si="0"/>
        <v>135</v>
      </c>
    </row>
    <row r="41" spans="1:4">
      <c r="A41" s="2" t="s">
        <v>1663</v>
      </c>
      <c r="B41" s="3">
        <v>239</v>
      </c>
      <c r="C41" s="141">
        <v>1</v>
      </c>
      <c r="D41" s="1">
        <f t="shared" si="0"/>
        <v>239</v>
      </c>
    </row>
    <row r="42" spans="1:4">
      <c r="A42" s="2" t="s">
        <v>1664</v>
      </c>
      <c r="B42" s="3">
        <v>69</v>
      </c>
      <c r="C42" s="141">
        <v>1</v>
      </c>
      <c r="D42" s="1">
        <f t="shared" si="0"/>
        <v>69</v>
      </c>
    </row>
    <row r="43" spans="1:4">
      <c r="A43" s="2" t="s">
        <v>1665</v>
      </c>
      <c r="B43" s="3">
        <v>89</v>
      </c>
      <c r="C43" s="141">
        <v>1</v>
      </c>
      <c r="D43" s="1">
        <f t="shared" si="0"/>
        <v>89</v>
      </c>
    </row>
    <row r="44" spans="1:4">
      <c r="A44" s="2" t="s">
        <v>1666</v>
      </c>
      <c r="B44" s="3">
        <v>69</v>
      </c>
      <c r="C44" s="141">
        <v>1</v>
      </c>
      <c r="D44" s="1">
        <f t="shared" si="0"/>
        <v>69</v>
      </c>
    </row>
    <row r="45" spans="1:4">
      <c r="A45" s="2" t="s">
        <v>1667</v>
      </c>
      <c r="B45" s="3">
        <v>95</v>
      </c>
      <c r="C45" s="141">
        <v>1</v>
      </c>
      <c r="D45" s="1">
        <f t="shared" si="0"/>
        <v>95</v>
      </c>
    </row>
    <row r="46" spans="1:4">
      <c r="A46" s="2" t="s">
        <v>1668</v>
      </c>
      <c r="B46" s="3">
        <v>88</v>
      </c>
      <c r="C46" s="141">
        <v>1</v>
      </c>
      <c r="D46" s="1">
        <f t="shared" si="0"/>
        <v>88</v>
      </c>
    </row>
    <row r="47" spans="1:4">
      <c r="A47" s="2" t="s">
        <v>1669</v>
      </c>
      <c r="B47" s="3">
        <v>66.5</v>
      </c>
      <c r="C47" s="141">
        <v>1</v>
      </c>
      <c r="D47" s="1">
        <f t="shared" si="0"/>
        <v>66.5</v>
      </c>
    </row>
    <row r="48" spans="1:4">
      <c r="A48" s="2" t="s">
        <v>1670</v>
      </c>
      <c r="B48" s="3">
        <v>159</v>
      </c>
      <c r="C48" s="141">
        <v>1</v>
      </c>
      <c r="D48" s="1">
        <f t="shared" si="0"/>
        <v>159</v>
      </c>
    </row>
    <row r="49" spans="1:4">
      <c r="A49" s="2" t="s">
        <v>1671</v>
      </c>
      <c r="B49" s="3">
        <v>29</v>
      </c>
      <c r="C49" s="141">
        <v>1</v>
      </c>
      <c r="D49" s="1">
        <f t="shared" si="0"/>
        <v>29</v>
      </c>
    </row>
    <row r="50" spans="1:4">
      <c r="A50" s="2" t="s">
        <v>1672</v>
      </c>
      <c r="B50" s="3">
        <v>79.900000000000006</v>
      </c>
      <c r="C50" s="141">
        <v>1</v>
      </c>
      <c r="D50" s="1">
        <f t="shared" si="0"/>
        <v>79.900000000000006</v>
      </c>
    </row>
    <row r="51" spans="1:4">
      <c r="A51" s="2" t="s">
        <v>1673</v>
      </c>
      <c r="B51" s="3">
        <v>173</v>
      </c>
      <c r="C51" s="141">
        <v>2</v>
      </c>
      <c r="D51" s="1">
        <f t="shared" si="0"/>
        <v>346</v>
      </c>
    </row>
    <row r="52" spans="1:4">
      <c r="A52" s="2" t="s">
        <v>1674</v>
      </c>
      <c r="B52" s="3">
        <v>52</v>
      </c>
      <c r="C52" s="141">
        <v>1</v>
      </c>
      <c r="D52" s="1">
        <f t="shared" si="0"/>
        <v>52</v>
      </c>
    </row>
    <row r="53" spans="1:4">
      <c r="A53" s="2" t="s">
        <v>1675</v>
      </c>
      <c r="B53" s="3">
        <v>49</v>
      </c>
      <c r="C53" s="141">
        <v>4</v>
      </c>
      <c r="D53" s="1">
        <f t="shared" si="0"/>
        <v>196</v>
      </c>
    </row>
    <row r="54" spans="1:4">
      <c r="A54" s="2" t="s">
        <v>1676</v>
      </c>
      <c r="B54" s="3">
        <v>59</v>
      </c>
      <c r="C54" s="141">
        <v>1</v>
      </c>
      <c r="D54" s="1">
        <f t="shared" si="0"/>
        <v>59</v>
      </c>
    </row>
    <row r="55" spans="1:4">
      <c r="A55" s="2" t="s">
        <v>1677</v>
      </c>
      <c r="B55" s="3">
        <v>45</v>
      </c>
      <c r="C55" s="141">
        <v>1</v>
      </c>
      <c r="D55" s="1">
        <f t="shared" si="0"/>
        <v>45</v>
      </c>
    </row>
    <row r="56" spans="1:4">
      <c r="A56" s="2" t="s">
        <v>1678</v>
      </c>
      <c r="B56" s="3">
        <v>125</v>
      </c>
      <c r="C56" s="141">
        <v>1</v>
      </c>
      <c r="D56" s="1">
        <f t="shared" si="0"/>
        <v>125</v>
      </c>
    </row>
    <row r="57" spans="1:4">
      <c r="A57" s="2" t="s">
        <v>1679</v>
      </c>
      <c r="B57" s="3">
        <v>109</v>
      </c>
      <c r="C57" s="141">
        <v>1</v>
      </c>
      <c r="D57" s="1">
        <f t="shared" si="0"/>
        <v>109</v>
      </c>
    </row>
    <row r="58" spans="1:4">
      <c r="A58" s="2" t="s">
        <v>1680</v>
      </c>
      <c r="B58" s="3">
        <v>69</v>
      </c>
      <c r="C58" s="141">
        <v>1</v>
      </c>
      <c r="D58" s="1">
        <f t="shared" si="0"/>
        <v>69</v>
      </c>
    </row>
    <row r="59" spans="1:4">
      <c r="A59" s="2" t="s">
        <v>1681</v>
      </c>
      <c r="B59" s="3">
        <v>69</v>
      </c>
      <c r="C59" s="141">
        <v>1</v>
      </c>
      <c r="D59" s="1">
        <f t="shared" si="0"/>
        <v>69</v>
      </c>
    </row>
    <row r="60" spans="1:4">
      <c r="A60" s="2" t="s">
        <v>1682</v>
      </c>
      <c r="B60" s="3">
        <v>59</v>
      </c>
      <c r="C60" s="141">
        <v>1</v>
      </c>
      <c r="D60" s="1">
        <f t="shared" si="0"/>
        <v>59</v>
      </c>
    </row>
    <row r="61" spans="1:4">
      <c r="A61" s="2" t="s">
        <v>1683</v>
      </c>
      <c r="B61" s="3">
        <v>79</v>
      </c>
      <c r="C61" s="141">
        <v>1</v>
      </c>
      <c r="D61" s="1">
        <f t="shared" si="0"/>
        <v>79</v>
      </c>
    </row>
    <row r="62" spans="1:4">
      <c r="A62" s="2" t="s">
        <v>1684</v>
      </c>
      <c r="B62" s="3">
        <v>95</v>
      </c>
      <c r="C62" s="141">
        <v>2</v>
      </c>
      <c r="D62" s="1">
        <f t="shared" si="0"/>
        <v>190</v>
      </c>
    </row>
    <row r="63" spans="1:4">
      <c r="A63" s="2" t="s">
        <v>1685</v>
      </c>
      <c r="B63" s="3">
        <v>45</v>
      </c>
      <c r="C63" s="141">
        <v>1</v>
      </c>
      <c r="D63" s="1">
        <f t="shared" si="0"/>
        <v>45</v>
      </c>
    </row>
    <row r="64" spans="1:4">
      <c r="A64" s="2" t="s">
        <v>1686</v>
      </c>
      <c r="B64" s="3">
        <v>173</v>
      </c>
      <c r="C64" s="141">
        <v>1</v>
      </c>
      <c r="D64" s="1">
        <f t="shared" si="0"/>
        <v>173</v>
      </c>
    </row>
    <row r="65" spans="1:4">
      <c r="A65" s="2" t="s">
        <v>1687</v>
      </c>
      <c r="B65" s="3">
        <v>89</v>
      </c>
      <c r="C65" s="141">
        <v>1</v>
      </c>
      <c r="D65" s="1">
        <f t="shared" si="0"/>
        <v>89</v>
      </c>
    </row>
    <row r="66" spans="1:4">
      <c r="A66" s="2" t="s">
        <v>1688</v>
      </c>
      <c r="B66" s="3">
        <v>102</v>
      </c>
      <c r="C66" s="141">
        <v>1</v>
      </c>
      <c r="D66" s="1">
        <f t="shared" si="0"/>
        <v>102</v>
      </c>
    </row>
    <row r="67" spans="1:4">
      <c r="A67" s="2" t="s">
        <v>1689</v>
      </c>
      <c r="B67" s="3">
        <v>139</v>
      </c>
      <c r="C67" s="141">
        <v>1</v>
      </c>
      <c r="D67" s="1">
        <f t="shared" si="0"/>
        <v>139</v>
      </c>
    </row>
    <row r="68" spans="1:4">
      <c r="A68" s="2" t="s">
        <v>1654</v>
      </c>
      <c r="B68" s="3">
        <v>149</v>
      </c>
      <c r="C68" s="141">
        <v>1</v>
      </c>
      <c r="D68" s="1">
        <f t="shared" ref="D68:D131" si="1">B68*C68</f>
        <v>149</v>
      </c>
    </row>
    <row r="69" spans="1:4">
      <c r="A69" s="2" t="s">
        <v>1690</v>
      </c>
      <c r="B69" s="3">
        <v>138</v>
      </c>
      <c r="C69" s="141">
        <v>1</v>
      </c>
      <c r="D69" s="1">
        <f t="shared" si="1"/>
        <v>138</v>
      </c>
    </row>
    <row r="70" spans="1:4">
      <c r="A70" s="2" t="s">
        <v>1691</v>
      </c>
      <c r="B70" s="3">
        <v>103</v>
      </c>
      <c r="C70" s="141">
        <v>1</v>
      </c>
      <c r="D70" s="1">
        <f t="shared" si="1"/>
        <v>103</v>
      </c>
    </row>
    <row r="71" spans="1:4">
      <c r="A71" s="2" t="s">
        <v>1692</v>
      </c>
      <c r="B71" s="3">
        <v>149</v>
      </c>
      <c r="C71" s="141">
        <v>2</v>
      </c>
      <c r="D71" s="1">
        <f t="shared" si="1"/>
        <v>298</v>
      </c>
    </row>
    <row r="72" spans="1:4">
      <c r="A72" s="2" t="s">
        <v>1693</v>
      </c>
      <c r="B72" s="3">
        <v>95</v>
      </c>
      <c r="C72" s="141">
        <v>1</v>
      </c>
      <c r="D72" s="1">
        <f t="shared" si="1"/>
        <v>95</v>
      </c>
    </row>
    <row r="73" spans="1:4">
      <c r="A73" s="2" t="s">
        <v>1694</v>
      </c>
      <c r="B73" s="3">
        <v>123</v>
      </c>
      <c r="C73" s="141">
        <v>1</v>
      </c>
      <c r="D73" s="1">
        <f t="shared" si="1"/>
        <v>123</v>
      </c>
    </row>
    <row r="74" spans="1:4">
      <c r="A74" s="2" t="s">
        <v>1695</v>
      </c>
      <c r="B74" s="3">
        <v>89</v>
      </c>
      <c r="C74" s="141">
        <v>1</v>
      </c>
      <c r="D74" s="1">
        <f t="shared" si="1"/>
        <v>89</v>
      </c>
    </row>
    <row r="75" spans="1:4">
      <c r="A75" s="2" t="s">
        <v>1696</v>
      </c>
      <c r="B75" s="3">
        <v>159</v>
      </c>
      <c r="C75" s="141">
        <v>1</v>
      </c>
      <c r="D75" s="1">
        <f t="shared" si="1"/>
        <v>159</v>
      </c>
    </row>
    <row r="76" spans="1:4">
      <c r="A76" s="2" t="s">
        <v>1697</v>
      </c>
      <c r="B76" s="3">
        <v>174</v>
      </c>
      <c r="C76" s="141">
        <v>2</v>
      </c>
      <c r="D76" s="1">
        <f t="shared" si="1"/>
        <v>348</v>
      </c>
    </row>
    <row r="77" spans="1:4">
      <c r="A77" s="2" t="s">
        <v>1698</v>
      </c>
      <c r="B77" s="3">
        <v>139</v>
      </c>
      <c r="C77" s="141">
        <v>1</v>
      </c>
      <c r="D77" s="1">
        <f t="shared" si="1"/>
        <v>139</v>
      </c>
    </row>
    <row r="78" spans="1:4">
      <c r="A78" s="2" t="s">
        <v>1699</v>
      </c>
      <c r="B78" s="3">
        <v>75</v>
      </c>
      <c r="C78" s="141">
        <v>1</v>
      </c>
      <c r="D78" s="1">
        <f t="shared" si="1"/>
        <v>75</v>
      </c>
    </row>
    <row r="79" spans="1:4">
      <c r="A79" s="2" t="s">
        <v>1700</v>
      </c>
      <c r="B79" s="3">
        <v>130</v>
      </c>
      <c r="C79" s="141">
        <v>1</v>
      </c>
      <c r="D79" s="1">
        <f t="shared" si="1"/>
        <v>130</v>
      </c>
    </row>
    <row r="80" spans="1:4">
      <c r="A80" s="2" t="s">
        <v>1701</v>
      </c>
      <c r="B80" s="3">
        <v>135</v>
      </c>
      <c r="C80" s="141">
        <v>1</v>
      </c>
      <c r="D80" s="1">
        <f t="shared" si="1"/>
        <v>135</v>
      </c>
    </row>
    <row r="81" spans="1:4">
      <c r="A81" s="2" t="s">
        <v>1702</v>
      </c>
      <c r="B81" s="3">
        <v>121.5</v>
      </c>
      <c r="C81" s="141">
        <v>1</v>
      </c>
      <c r="D81" s="1">
        <f t="shared" si="1"/>
        <v>121.5</v>
      </c>
    </row>
    <row r="82" spans="1:4">
      <c r="A82" s="2" t="s">
        <v>1703</v>
      </c>
      <c r="B82" s="3">
        <v>98.5</v>
      </c>
      <c r="C82" s="141">
        <v>1</v>
      </c>
      <c r="D82" s="1">
        <f t="shared" si="1"/>
        <v>98.5</v>
      </c>
    </row>
    <row r="83" spans="1:4">
      <c r="A83" s="2" t="s">
        <v>1704</v>
      </c>
      <c r="B83" s="3">
        <v>159</v>
      </c>
      <c r="C83" s="141">
        <v>2</v>
      </c>
      <c r="D83" s="1">
        <f t="shared" si="1"/>
        <v>318</v>
      </c>
    </row>
    <row r="84" spans="1:4">
      <c r="A84" s="2" t="s">
        <v>1705</v>
      </c>
      <c r="B84" s="3">
        <v>141</v>
      </c>
      <c r="C84" s="141">
        <v>1</v>
      </c>
      <c r="D84" s="1">
        <f t="shared" si="1"/>
        <v>141</v>
      </c>
    </row>
    <row r="85" spans="1:4">
      <c r="A85" s="2" t="s">
        <v>1706</v>
      </c>
      <c r="B85" s="3">
        <v>149</v>
      </c>
      <c r="C85" s="141">
        <v>1</v>
      </c>
      <c r="D85" s="1">
        <f t="shared" si="1"/>
        <v>149</v>
      </c>
    </row>
    <row r="86" spans="1:4">
      <c r="A86" s="2" t="s">
        <v>1707</v>
      </c>
      <c r="B86" s="3">
        <v>114</v>
      </c>
      <c r="C86" s="141">
        <v>1</v>
      </c>
      <c r="D86" s="1">
        <f t="shared" si="1"/>
        <v>114</v>
      </c>
    </row>
    <row r="87" spans="1:4">
      <c r="A87" s="2" t="s">
        <v>1708</v>
      </c>
      <c r="B87" s="3">
        <v>172</v>
      </c>
      <c r="C87" s="141">
        <v>2</v>
      </c>
      <c r="D87" s="1">
        <f t="shared" si="1"/>
        <v>344</v>
      </c>
    </row>
    <row r="88" spans="1:4">
      <c r="A88" s="2" t="s">
        <v>1709</v>
      </c>
      <c r="B88" s="3">
        <v>117</v>
      </c>
      <c r="C88" s="141">
        <v>1</v>
      </c>
      <c r="D88" s="1">
        <f t="shared" si="1"/>
        <v>117</v>
      </c>
    </row>
    <row r="89" spans="1:4">
      <c r="A89" s="2" t="s">
        <v>1710</v>
      </c>
      <c r="B89" s="3">
        <v>69</v>
      </c>
      <c r="C89" s="141">
        <v>1</v>
      </c>
      <c r="D89" s="1">
        <f t="shared" si="1"/>
        <v>69</v>
      </c>
    </row>
    <row r="90" spans="1:4">
      <c r="A90" s="2" t="s">
        <v>1711</v>
      </c>
      <c r="B90" s="3">
        <v>69</v>
      </c>
      <c r="C90" s="141">
        <v>1</v>
      </c>
      <c r="D90" s="1">
        <f t="shared" si="1"/>
        <v>69</v>
      </c>
    </row>
    <row r="91" spans="1:4">
      <c r="A91" s="2" t="s">
        <v>1712</v>
      </c>
      <c r="B91" s="3">
        <v>89.5</v>
      </c>
      <c r="C91" s="141">
        <v>1</v>
      </c>
      <c r="D91" s="1">
        <f t="shared" si="1"/>
        <v>89.5</v>
      </c>
    </row>
    <row r="92" spans="1:4">
      <c r="A92" s="2" t="s">
        <v>1713</v>
      </c>
      <c r="B92" s="3">
        <v>55</v>
      </c>
      <c r="C92" s="141">
        <v>1</v>
      </c>
      <c r="D92" s="1">
        <f t="shared" si="1"/>
        <v>55</v>
      </c>
    </row>
    <row r="93" spans="1:4">
      <c r="A93" s="2" t="s">
        <v>1714</v>
      </c>
      <c r="B93" s="3">
        <v>218</v>
      </c>
      <c r="C93" s="141">
        <v>1</v>
      </c>
      <c r="D93" s="1">
        <f t="shared" si="1"/>
        <v>218</v>
      </c>
    </row>
    <row r="94" spans="1:4">
      <c r="A94" s="2" t="s">
        <v>1715</v>
      </c>
      <c r="B94" s="3">
        <v>190</v>
      </c>
      <c r="C94" s="141">
        <v>1</v>
      </c>
      <c r="D94" s="1">
        <f t="shared" si="1"/>
        <v>190</v>
      </c>
    </row>
    <row r="95" spans="1:4">
      <c r="A95" s="2" t="s">
        <v>1716</v>
      </c>
      <c r="B95" s="3">
        <v>84</v>
      </c>
      <c r="C95" s="141">
        <v>1</v>
      </c>
      <c r="D95" s="1">
        <f t="shared" si="1"/>
        <v>84</v>
      </c>
    </row>
    <row r="96" spans="1:4">
      <c r="A96" s="2" t="s">
        <v>1717</v>
      </c>
      <c r="B96" s="3">
        <v>89</v>
      </c>
      <c r="C96" s="141">
        <v>1</v>
      </c>
      <c r="D96" s="1">
        <f t="shared" si="1"/>
        <v>89</v>
      </c>
    </row>
    <row r="97" spans="1:4">
      <c r="A97" s="2" t="s">
        <v>1718</v>
      </c>
      <c r="B97" s="3">
        <v>139</v>
      </c>
      <c r="C97" s="141">
        <v>1</v>
      </c>
      <c r="D97" s="1">
        <f t="shared" si="1"/>
        <v>139</v>
      </c>
    </row>
    <row r="98" spans="1:4">
      <c r="A98" s="2" t="s">
        <v>1719</v>
      </c>
      <c r="B98" s="3">
        <v>72</v>
      </c>
      <c r="C98" s="141">
        <v>1</v>
      </c>
      <c r="D98" s="1">
        <f t="shared" si="1"/>
        <v>72</v>
      </c>
    </row>
    <row r="99" spans="1:4">
      <c r="A99" s="2" t="s">
        <v>1720</v>
      </c>
      <c r="B99" s="3">
        <v>128</v>
      </c>
      <c r="C99" s="141">
        <v>1</v>
      </c>
      <c r="D99" s="1">
        <f t="shared" si="1"/>
        <v>128</v>
      </c>
    </row>
    <row r="100" spans="1:4">
      <c r="A100" s="2" t="s">
        <v>1721</v>
      </c>
      <c r="B100" s="3">
        <v>109</v>
      </c>
      <c r="C100" s="141">
        <v>1</v>
      </c>
      <c r="D100" s="1">
        <f t="shared" si="1"/>
        <v>109</v>
      </c>
    </row>
    <row r="101" spans="1:4">
      <c r="A101" s="2" t="s">
        <v>1722</v>
      </c>
      <c r="B101" s="3">
        <v>161</v>
      </c>
      <c r="C101" s="141">
        <v>1</v>
      </c>
      <c r="D101" s="1">
        <f t="shared" si="1"/>
        <v>161</v>
      </c>
    </row>
    <row r="102" spans="1:4">
      <c r="A102" s="2" t="s">
        <v>1723</v>
      </c>
      <c r="B102" s="3">
        <v>55</v>
      </c>
      <c r="C102" s="141">
        <v>1</v>
      </c>
      <c r="D102" s="1">
        <f t="shared" si="1"/>
        <v>55</v>
      </c>
    </row>
    <row r="103" spans="1:4">
      <c r="A103" s="2" t="s">
        <v>1724</v>
      </c>
      <c r="B103" s="3">
        <v>159</v>
      </c>
      <c r="C103" s="141">
        <v>2</v>
      </c>
      <c r="D103" s="1">
        <f t="shared" si="1"/>
        <v>318</v>
      </c>
    </row>
    <row r="104" spans="1:4">
      <c r="A104" s="2" t="s">
        <v>1725</v>
      </c>
      <c r="B104" s="3">
        <v>149</v>
      </c>
      <c r="C104" s="141">
        <v>1</v>
      </c>
      <c r="D104" s="1">
        <f t="shared" si="1"/>
        <v>149</v>
      </c>
    </row>
    <row r="105" spans="1:4">
      <c r="A105" s="2" t="s">
        <v>1726</v>
      </c>
      <c r="B105" s="3">
        <v>75</v>
      </c>
      <c r="C105" s="141">
        <v>1</v>
      </c>
      <c r="D105" s="1">
        <f t="shared" si="1"/>
        <v>75</v>
      </c>
    </row>
    <row r="106" spans="1:4">
      <c r="A106" s="2" t="s">
        <v>1727</v>
      </c>
      <c r="B106" s="3">
        <v>89</v>
      </c>
      <c r="C106" s="141">
        <v>1</v>
      </c>
      <c r="D106" s="1">
        <f t="shared" si="1"/>
        <v>89</v>
      </c>
    </row>
    <row r="107" spans="1:4">
      <c r="A107" s="2" t="s">
        <v>1728</v>
      </c>
      <c r="B107" s="3">
        <v>79</v>
      </c>
      <c r="C107" s="141">
        <v>1</v>
      </c>
      <c r="D107" s="1">
        <f t="shared" si="1"/>
        <v>79</v>
      </c>
    </row>
    <row r="108" spans="1:4">
      <c r="A108" s="2" t="s">
        <v>1729</v>
      </c>
      <c r="B108" s="3">
        <v>398</v>
      </c>
      <c r="C108" s="141">
        <v>1</v>
      </c>
      <c r="D108" s="1">
        <f t="shared" si="1"/>
        <v>398</v>
      </c>
    </row>
    <row r="109" spans="1:4">
      <c r="A109" s="2" t="s">
        <v>1730</v>
      </c>
      <c r="B109" s="3">
        <v>159</v>
      </c>
      <c r="C109" s="141">
        <v>2</v>
      </c>
      <c r="D109" s="1">
        <f t="shared" si="1"/>
        <v>318</v>
      </c>
    </row>
    <row r="110" spans="1:4">
      <c r="A110" s="2" t="s">
        <v>1731</v>
      </c>
      <c r="B110" s="3">
        <v>179</v>
      </c>
      <c r="C110" s="141">
        <v>1</v>
      </c>
      <c r="D110" s="1">
        <f t="shared" si="1"/>
        <v>179</v>
      </c>
    </row>
    <row r="111" spans="1:4">
      <c r="A111" s="2" t="s">
        <v>1732</v>
      </c>
      <c r="B111" s="3">
        <v>89</v>
      </c>
      <c r="C111" s="141">
        <v>1</v>
      </c>
      <c r="D111" s="1">
        <f t="shared" si="1"/>
        <v>89</v>
      </c>
    </row>
    <row r="112" spans="1:4">
      <c r="A112" s="2" t="s">
        <v>1733</v>
      </c>
      <c r="B112" s="3">
        <v>179.5</v>
      </c>
      <c r="C112" s="141">
        <v>1</v>
      </c>
      <c r="D112" s="1">
        <f t="shared" si="1"/>
        <v>179.5</v>
      </c>
    </row>
    <row r="113" spans="1:4">
      <c r="A113" s="2" t="s">
        <v>1734</v>
      </c>
      <c r="B113" s="3">
        <v>79</v>
      </c>
      <c r="C113" s="141">
        <v>1</v>
      </c>
      <c r="D113" s="1">
        <f t="shared" si="1"/>
        <v>79</v>
      </c>
    </row>
    <row r="114" spans="1:4">
      <c r="A114" s="2" t="s">
        <v>1735</v>
      </c>
      <c r="B114" s="3">
        <v>99</v>
      </c>
      <c r="C114" s="141">
        <v>1</v>
      </c>
      <c r="D114" s="1">
        <f t="shared" si="1"/>
        <v>99</v>
      </c>
    </row>
    <row r="115" spans="1:4">
      <c r="A115" s="2" t="s">
        <v>1736</v>
      </c>
      <c r="B115" s="3">
        <v>125</v>
      </c>
      <c r="C115" s="141">
        <v>1</v>
      </c>
      <c r="D115" s="1">
        <f t="shared" si="1"/>
        <v>125</v>
      </c>
    </row>
    <row r="116" spans="1:4">
      <c r="A116" s="2" t="s">
        <v>1737</v>
      </c>
      <c r="B116" s="3">
        <v>69</v>
      </c>
      <c r="C116" s="141">
        <v>1</v>
      </c>
      <c r="D116" s="1">
        <f t="shared" si="1"/>
        <v>69</v>
      </c>
    </row>
    <row r="117" spans="1:4">
      <c r="A117" s="2" t="s">
        <v>1738</v>
      </c>
      <c r="B117" s="3">
        <v>70</v>
      </c>
      <c r="C117" s="141">
        <v>1</v>
      </c>
      <c r="D117" s="1">
        <f t="shared" si="1"/>
        <v>70</v>
      </c>
    </row>
    <row r="118" spans="1:4">
      <c r="A118" s="2" t="s">
        <v>1739</v>
      </c>
      <c r="B118" s="3">
        <v>140.5</v>
      </c>
      <c r="C118" s="141">
        <v>2</v>
      </c>
      <c r="D118" s="1">
        <f t="shared" si="1"/>
        <v>281</v>
      </c>
    </row>
    <row r="119" spans="1:4">
      <c r="A119" s="2" t="s">
        <v>1740</v>
      </c>
      <c r="B119" s="3">
        <v>88.5</v>
      </c>
      <c r="C119" s="141">
        <v>1</v>
      </c>
      <c r="D119" s="1">
        <f t="shared" si="1"/>
        <v>88.5</v>
      </c>
    </row>
    <row r="120" spans="1:4">
      <c r="A120" s="2" t="s">
        <v>1741</v>
      </c>
      <c r="B120" s="3">
        <v>99</v>
      </c>
      <c r="C120" s="141">
        <v>2</v>
      </c>
      <c r="D120" s="1">
        <f t="shared" si="1"/>
        <v>198</v>
      </c>
    </row>
    <row r="121" spans="1:4">
      <c r="A121" s="2" t="s">
        <v>1742</v>
      </c>
      <c r="B121" s="3">
        <v>140.5</v>
      </c>
      <c r="C121" s="141">
        <v>1</v>
      </c>
      <c r="D121" s="1">
        <f t="shared" si="1"/>
        <v>140.5</v>
      </c>
    </row>
    <row r="122" spans="1:4">
      <c r="A122" s="2" t="s">
        <v>1743</v>
      </c>
      <c r="B122" s="3">
        <v>294</v>
      </c>
      <c r="C122" s="141">
        <v>1</v>
      </c>
      <c r="D122" s="1">
        <f t="shared" si="1"/>
        <v>294</v>
      </c>
    </row>
    <row r="123" spans="1:4">
      <c r="A123" s="2" t="s">
        <v>1744</v>
      </c>
      <c r="B123" s="3">
        <v>127.5</v>
      </c>
      <c r="C123" s="141">
        <v>1</v>
      </c>
      <c r="D123" s="1">
        <f t="shared" si="1"/>
        <v>127.5</v>
      </c>
    </row>
    <row r="124" spans="1:4">
      <c r="A124" s="2" t="s">
        <v>1745</v>
      </c>
      <c r="B124" s="3">
        <v>199</v>
      </c>
      <c r="C124" s="141">
        <v>2</v>
      </c>
      <c r="D124" s="1">
        <f t="shared" si="1"/>
        <v>398</v>
      </c>
    </row>
    <row r="125" spans="1:4">
      <c r="A125" s="2" t="s">
        <v>1746</v>
      </c>
      <c r="B125" s="3">
        <v>169</v>
      </c>
      <c r="C125" s="141">
        <v>1</v>
      </c>
      <c r="D125" s="1">
        <f t="shared" si="1"/>
        <v>169</v>
      </c>
    </row>
    <row r="126" spans="1:4">
      <c r="A126" s="2" t="s">
        <v>1747</v>
      </c>
      <c r="B126" s="3">
        <v>98</v>
      </c>
      <c r="C126" s="141">
        <v>1</v>
      </c>
      <c r="D126" s="1">
        <f t="shared" si="1"/>
        <v>98</v>
      </c>
    </row>
    <row r="127" spans="1:4">
      <c r="A127" s="2" t="s">
        <v>1748</v>
      </c>
      <c r="B127" s="3">
        <v>179</v>
      </c>
      <c r="C127" s="141">
        <v>1</v>
      </c>
      <c r="D127" s="1">
        <f t="shared" si="1"/>
        <v>179</v>
      </c>
    </row>
    <row r="128" spans="1:4">
      <c r="A128" s="2" t="s">
        <v>1749</v>
      </c>
      <c r="B128" s="3">
        <v>160</v>
      </c>
      <c r="C128" s="141">
        <v>1</v>
      </c>
      <c r="D128" s="1">
        <f t="shared" si="1"/>
        <v>160</v>
      </c>
    </row>
    <row r="129" spans="1:4">
      <c r="A129" s="2" t="s">
        <v>1750</v>
      </c>
      <c r="B129" s="3">
        <v>150</v>
      </c>
      <c r="C129" s="141">
        <v>1</v>
      </c>
      <c r="D129" s="1">
        <f t="shared" si="1"/>
        <v>150</v>
      </c>
    </row>
    <row r="130" spans="1:4">
      <c r="A130" s="2" t="s">
        <v>1751</v>
      </c>
      <c r="B130" s="3">
        <v>97</v>
      </c>
      <c r="C130" s="141">
        <v>1</v>
      </c>
      <c r="D130" s="1">
        <f t="shared" si="1"/>
        <v>97</v>
      </c>
    </row>
    <row r="131" spans="1:4">
      <c r="A131" s="2" t="s">
        <v>1752</v>
      </c>
      <c r="B131" s="3">
        <v>129</v>
      </c>
      <c r="C131" s="141">
        <v>1</v>
      </c>
      <c r="D131" s="1">
        <f t="shared" si="1"/>
        <v>129</v>
      </c>
    </row>
    <row r="132" spans="1:4">
      <c r="A132" s="2" t="s">
        <v>1753</v>
      </c>
      <c r="B132" s="3">
        <v>89</v>
      </c>
      <c r="C132" s="141">
        <v>1</v>
      </c>
      <c r="D132" s="1">
        <f t="shared" ref="D132:D195" si="2">B132*C132</f>
        <v>89</v>
      </c>
    </row>
    <row r="133" spans="1:4">
      <c r="A133" s="2" t="s">
        <v>1754</v>
      </c>
      <c r="B133" s="3">
        <v>139</v>
      </c>
      <c r="C133" s="141">
        <v>1</v>
      </c>
      <c r="D133" s="1">
        <f t="shared" si="2"/>
        <v>139</v>
      </c>
    </row>
    <row r="134" spans="1:4">
      <c r="A134" s="2" t="s">
        <v>1755</v>
      </c>
      <c r="B134" s="3">
        <v>100</v>
      </c>
      <c r="C134" s="141">
        <v>1</v>
      </c>
      <c r="D134" s="1">
        <f t="shared" si="2"/>
        <v>100</v>
      </c>
    </row>
    <row r="135" spans="1:4">
      <c r="A135" s="2" t="s">
        <v>1756</v>
      </c>
      <c r="B135" s="3">
        <v>69</v>
      </c>
      <c r="C135" s="141">
        <v>1</v>
      </c>
      <c r="D135" s="1">
        <f t="shared" si="2"/>
        <v>69</v>
      </c>
    </row>
    <row r="136" spans="1:4">
      <c r="A136" s="2" t="s">
        <v>1757</v>
      </c>
      <c r="B136" s="3">
        <v>60</v>
      </c>
      <c r="C136" s="141">
        <v>1</v>
      </c>
      <c r="D136" s="1">
        <f t="shared" si="2"/>
        <v>60</v>
      </c>
    </row>
    <row r="137" spans="1:4">
      <c r="A137" s="2" t="s">
        <v>1758</v>
      </c>
      <c r="B137" s="3">
        <v>109</v>
      </c>
      <c r="C137" s="141">
        <v>1</v>
      </c>
      <c r="D137" s="1">
        <f t="shared" si="2"/>
        <v>109</v>
      </c>
    </row>
    <row r="138" spans="1:4">
      <c r="A138" s="2" t="s">
        <v>1759</v>
      </c>
      <c r="B138" s="3">
        <v>69</v>
      </c>
      <c r="C138" s="141">
        <v>2</v>
      </c>
      <c r="D138" s="1">
        <f t="shared" si="2"/>
        <v>138</v>
      </c>
    </row>
    <row r="139" spans="1:4">
      <c r="A139" s="2" t="s">
        <v>1760</v>
      </c>
      <c r="B139" s="3">
        <v>108</v>
      </c>
      <c r="C139" s="141">
        <v>2</v>
      </c>
      <c r="D139" s="1">
        <f t="shared" si="2"/>
        <v>216</v>
      </c>
    </row>
    <row r="140" spans="1:4">
      <c r="A140" s="2" t="s">
        <v>1761</v>
      </c>
      <c r="B140" s="83">
        <v>202.5</v>
      </c>
      <c r="C140" s="141">
        <v>2</v>
      </c>
      <c r="D140" s="1">
        <f t="shared" si="2"/>
        <v>405</v>
      </c>
    </row>
    <row r="141" spans="1:4">
      <c r="A141" s="2" t="s">
        <v>1762</v>
      </c>
      <c r="B141" s="84">
        <v>76</v>
      </c>
      <c r="C141" s="141">
        <v>4</v>
      </c>
      <c r="D141" s="1">
        <f t="shared" si="2"/>
        <v>304</v>
      </c>
    </row>
    <row r="142" spans="1:4">
      <c r="A142" s="2" t="s">
        <v>1763</v>
      </c>
      <c r="B142" s="84">
        <v>159</v>
      </c>
      <c r="C142" s="141">
        <v>2</v>
      </c>
      <c r="D142" s="1">
        <f t="shared" si="2"/>
        <v>318</v>
      </c>
    </row>
    <row r="143" spans="1:4">
      <c r="A143" s="5" t="s">
        <v>1764</v>
      </c>
      <c r="B143" s="85">
        <v>59</v>
      </c>
      <c r="C143" s="154">
        <v>1</v>
      </c>
      <c r="D143" s="1">
        <f t="shared" si="2"/>
        <v>59</v>
      </c>
    </row>
    <row r="144" spans="1:4">
      <c r="A144" s="2" t="s">
        <v>1765</v>
      </c>
      <c r="B144" s="84">
        <v>89</v>
      </c>
      <c r="C144" s="141">
        <v>1</v>
      </c>
      <c r="D144" s="1">
        <f t="shared" si="2"/>
        <v>89</v>
      </c>
    </row>
    <row r="145" spans="1:4">
      <c r="A145" s="2" t="s">
        <v>1766</v>
      </c>
      <c r="B145" s="84">
        <v>95</v>
      </c>
      <c r="C145" s="141">
        <v>1</v>
      </c>
      <c r="D145" s="1">
        <f t="shared" si="2"/>
        <v>95</v>
      </c>
    </row>
    <row r="146" spans="1:4">
      <c r="A146" s="2" t="s">
        <v>1767</v>
      </c>
      <c r="B146" s="84">
        <v>79</v>
      </c>
      <c r="C146" s="141">
        <v>1</v>
      </c>
      <c r="D146" s="1">
        <f t="shared" si="2"/>
        <v>79</v>
      </c>
    </row>
    <row r="147" spans="1:4">
      <c r="A147" s="2" t="s">
        <v>1768</v>
      </c>
      <c r="B147" s="84">
        <v>166.5</v>
      </c>
      <c r="C147" s="141">
        <v>2</v>
      </c>
      <c r="D147" s="1">
        <f t="shared" si="2"/>
        <v>333</v>
      </c>
    </row>
    <row r="148" spans="1:4">
      <c r="A148" s="2" t="s">
        <v>1769</v>
      </c>
      <c r="B148" s="84">
        <v>49</v>
      </c>
      <c r="C148" s="141">
        <v>1</v>
      </c>
      <c r="D148" s="1">
        <f t="shared" si="2"/>
        <v>49</v>
      </c>
    </row>
    <row r="149" spans="1:4">
      <c r="A149" s="2" t="s">
        <v>1770</v>
      </c>
      <c r="B149" s="84">
        <v>79</v>
      </c>
      <c r="C149" s="141">
        <v>1</v>
      </c>
      <c r="D149" s="1">
        <f t="shared" si="2"/>
        <v>79</v>
      </c>
    </row>
    <row r="150" spans="1:4">
      <c r="A150" s="2" t="s">
        <v>1771</v>
      </c>
      <c r="B150" s="84">
        <v>69</v>
      </c>
      <c r="C150" s="141">
        <v>1</v>
      </c>
      <c r="D150" s="1">
        <f t="shared" si="2"/>
        <v>69</v>
      </c>
    </row>
    <row r="151" spans="1:4">
      <c r="A151" s="2" t="s">
        <v>1772</v>
      </c>
      <c r="B151" s="84">
        <v>117</v>
      </c>
      <c r="C151" s="141">
        <v>1</v>
      </c>
      <c r="D151" s="1">
        <f t="shared" si="2"/>
        <v>117</v>
      </c>
    </row>
    <row r="152" spans="1:4">
      <c r="A152" s="2" t="s">
        <v>1773</v>
      </c>
      <c r="B152" s="84">
        <v>75</v>
      </c>
      <c r="C152" s="141">
        <v>1</v>
      </c>
      <c r="D152" s="1">
        <f t="shared" si="2"/>
        <v>75</v>
      </c>
    </row>
    <row r="153" spans="1:4">
      <c r="A153" s="2" t="s">
        <v>1774</v>
      </c>
      <c r="B153" s="84">
        <v>79</v>
      </c>
      <c r="C153" s="141">
        <v>1</v>
      </c>
      <c r="D153" s="1">
        <f t="shared" si="2"/>
        <v>79</v>
      </c>
    </row>
    <row r="154" spans="1:4">
      <c r="A154" s="2" t="s">
        <v>1775</v>
      </c>
      <c r="B154" s="84">
        <v>79.900000000000006</v>
      </c>
      <c r="C154" s="141">
        <v>1</v>
      </c>
      <c r="D154" s="1">
        <f t="shared" si="2"/>
        <v>79.900000000000006</v>
      </c>
    </row>
    <row r="155" spans="1:4">
      <c r="A155" s="2" t="s">
        <v>1776</v>
      </c>
      <c r="B155" s="84">
        <v>89</v>
      </c>
      <c r="C155" s="141">
        <v>1</v>
      </c>
      <c r="D155" s="1">
        <f t="shared" si="2"/>
        <v>89</v>
      </c>
    </row>
    <row r="156" spans="1:4">
      <c r="A156" s="2" t="s">
        <v>1777</v>
      </c>
      <c r="B156" s="84">
        <v>39.950000000000003</v>
      </c>
      <c r="C156" s="141">
        <v>1</v>
      </c>
      <c r="D156" s="1">
        <f t="shared" si="2"/>
        <v>39.950000000000003</v>
      </c>
    </row>
    <row r="157" spans="1:4">
      <c r="A157" s="2" t="s">
        <v>1778</v>
      </c>
      <c r="B157" s="84">
        <v>149</v>
      </c>
      <c r="C157" s="141">
        <v>1</v>
      </c>
      <c r="D157" s="1">
        <f t="shared" si="2"/>
        <v>149</v>
      </c>
    </row>
    <row r="158" spans="1:4">
      <c r="A158" s="2" t="s">
        <v>1779</v>
      </c>
      <c r="B158" s="84">
        <v>98</v>
      </c>
      <c r="C158" s="141">
        <v>1</v>
      </c>
      <c r="D158" s="1">
        <f t="shared" si="2"/>
        <v>98</v>
      </c>
    </row>
    <row r="159" spans="1:4">
      <c r="A159" s="2" t="s">
        <v>1780</v>
      </c>
      <c r="B159" s="84">
        <v>69</v>
      </c>
      <c r="C159" s="141">
        <v>1</v>
      </c>
      <c r="D159" s="1">
        <f t="shared" si="2"/>
        <v>69</v>
      </c>
    </row>
    <row r="160" spans="1:4">
      <c r="A160" s="2" t="s">
        <v>1781</v>
      </c>
      <c r="B160" s="84">
        <v>69</v>
      </c>
      <c r="C160" s="141">
        <v>1</v>
      </c>
      <c r="D160" s="1">
        <f t="shared" si="2"/>
        <v>69</v>
      </c>
    </row>
    <row r="161" spans="1:4">
      <c r="A161" s="2" t="s">
        <v>1782</v>
      </c>
      <c r="B161" s="84">
        <v>59</v>
      </c>
      <c r="C161" s="141">
        <v>1</v>
      </c>
      <c r="D161" s="1">
        <f t="shared" si="2"/>
        <v>59</v>
      </c>
    </row>
    <row r="162" spans="1:4">
      <c r="A162" s="2" t="s">
        <v>1783</v>
      </c>
      <c r="B162" s="84">
        <v>117</v>
      </c>
      <c r="C162" s="141">
        <v>1</v>
      </c>
      <c r="D162" s="1">
        <f t="shared" si="2"/>
        <v>117</v>
      </c>
    </row>
    <row r="163" spans="1:4">
      <c r="A163" s="2" t="s">
        <v>1784</v>
      </c>
      <c r="B163" s="84">
        <v>69</v>
      </c>
      <c r="C163" s="141">
        <v>1</v>
      </c>
      <c r="D163" s="1">
        <f t="shared" si="2"/>
        <v>69</v>
      </c>
    </row>
    <row r="164" spans="1:4">
      <c r="A164" s="2" t="s">
        <v>1785</v>
      </c>
      <c r="B164" s="84">
        <v>100</v>
      </c>
      <c r="C164" s="141">
        <v>1</v>
      </c>
      <c r="D164" s="1">
        <f t="shared" si="2"/>
        <v>100</v>
      </c>
    </row>
    <row r="165" spans="1:4">
      <c r="A165" s="2" t="s">
        <v>1786</v>
      </c>
      <c r="B165" s="84">
        <v>129</v>
      </c>
      <c r="C165" s="141">
        <v>1</v>
      </c>
      <c r="D165" s="1">
        <f t="shared" si="2"/>
        <v>129</v>
      </c>
    </row>
    <row r="166" spans="1:4">
      <c r="A166" s="2" t="s">
        <v>1787</v>
      </c>
      <c r="B166" s="84">
        <v>200</v>
      </c>
      <c r="C166" s="141">
        <v>1</v>
      </c>
      <c r="D166" s="1">
        <f t="shared" si="2"/>
        <v>200</v>
      </c>
    </row>
    <row r="167" spans="1:4">
      <c r="A167" s="2" t="s">
        <v>1788</v>
      </c>
      <c r="B167" s="84">
        <v>72</v>
      </c>
      <c r="C167" s="141">
        <v>1</v>
      </c>
      <c r="D167" s="1">
        <f t="shared" si="2"/>
        <v>72</v>
      </c>
    </row>
    <row r="168" spans="1:4">
      <c r="A168" s="2" t="s">
        <v>1789</v>
      </c>
      <c r="B168" s="84">
        <v>165</v>
      </c>
      <c r="C168" s="141">
        <v>1</v>
      </c>
      <c r="D168" s="1">
        <f t="shared" si="2"/>
        <v>165</v>
      </c>
    </row>
    <row r="169" spans="1:4">
      <c r="A169" s="2" t="s">
        <v>1790</v>
      </c>
      <c r="B169" s="84">
        <v>90</v>
      </c>
      <c r="C169" s="141">
        <v>1</v>
      </c>
      <c r="D169" s="1">
        <f t="shared" si="2"/>
        <v>90</v>
      </c>
    </row>
    <row r="170" spans="1:4">
      <c r="A170" s="2" t="s">
        <v>1791</v>
      </c>
      <c r="B170" s="84">
        <v>239</v>
      </c>
      <c r="C170" s="141">
        <v>4</v>
      </c>
      <c r="D170" s="1">
        <f t="shared" si="2"/>
        <v>956</v>
      </c>
    </row>
    <row r="171" spans="1:4">
      <c r="A171" s="2" t="s">
        <v>1792</v>
      </c>
      <c r="B171" s="84">
        <v>129</v>
      </c>
      <c r="C171" s="141">
        <v>3</v>
      </c>
      <c r="D171" s="1">
        <f t="shared" si="2"/>
        <v>387</v>
      </c>
    </row>
    <row r="172" spans="1:4">
      <c r="A172" s="2" t="s">
        <v>1793</v>
      </c>
      <c r="B172" s="84">
        <v>200</v>
      </c>
      <c r="C172" s="141">
        <v>2</v>
      </c>
      <c r="D172" s="1">
        <f t="shared" si="2"/>
        <v>400</v>
      </c>
    </row>
    <row r="173" spans="1:4">
      <c r="A173" s="2" t="s">
        <v>1794</v>
      </c>
      <c r="B173" s="84">
        <v>120</v>
      </c>
      <c r="C173" s="141">
        <v>1</v>
      </c>
      <c r="D173" s="1">
        <f t="shared" si="2"/>
        <v>120</v>
      </c>
    </row>
    <row r="174" spans="1:4">
      <c r="A174" s="2" t="s">
        <v>1795</v>
      </c>
      <c r="B174" s="84">
        <v>79</v>
      </c>
      <c r="C174" s="141">
        <v>1</v>
      </c>
      <c r="D174" s="1">
        <f t="shared" si="2"/>
        <v>79</v>
      </c>
    </row>
    <row r="175" spans="1:4">
      <c r="A175" s="2" t="s">
        <v>1796</v>
      </c>
      <c r="B175" s="84">
        <v>159</v>
      </c>
      <c r="C175" s="141">
        <v>1</v>
      </c>
      <c r="D175" s="1">
        <f t="shared" si="2"/>
        <v>159</v>
      </c>
    </row>
    <row r="176" spans="1:4">
      <c r="A176" s="2" t="s">
        <v>1797</v>
      </c>
      <c r="B176" s="84">
        <v>85</v>
      </c>
      <c r="C176" s="141">
        <v>1</v>
      </c>
      <c r="D176" s="1">
        <f t="shared" si="2"/>
        <v>85</v>
      </c>
    </row>
    <row r="177" spans="1:4">
      <c r="A177" s="2" t="s">
        <v>1798</v>
      </c>
      <c r="B177" s="84">
        <v>79</v>
      </c>
      <c r="C177" s="141">
        <v>1</v>
      </c>
      <c r="D177" s="1">
        <f t="shared" si="2"/>
        <v>79</v>
      </c>
    </row>
    <row r="178" spans="1:4">
      <c r="A178" s="2" t="s">
        <v>1799</v>
      </c>
      <c r="B178" s="84">
        <v>59</v>
      </c>
      <c r="C178" s="141">
        <v>1</v>
      </c>
      <c r="D178" s="1">
        <f t="shared" si="2"/>
        <v>59</v>
      </c>
    </row>
    <row r="179" spans="1:4">
      <c r="A179" s="2" t="s">
        <v>1800</v>
      </c>
      <c r="B179" s="84">
        <v>69</v>
      </c>
      <c r="C179" s="141">
        <v>1</v>
      </c>
      <c r="D179" s="1">
        <f t="shared" si="2"/>
        <v>69</v>
      </c>
    </row>
    <row r="180" spans="1:4">
      <c r="A180" s="2" t="s">
        <v>1801</v>
      </c>
      <c r="B180" s="84">
        <v>299</v>
      </c>
      <c r="C180" s="141">
        <v>1</v>
      </c>
      <c r="D180" s="1">
        <f t="shared" si="2"/>
        <v>299</v>
      </c>
    </row>
    <row r="181" spans="1:4">
      <c r="A181" s="2" t="s">
        <v>1802</v>
      </c>
      <c r="B181" s="84">
        <v>49</v>
      </c>
      <c r="C181" s="141">
        <v>1</v>
      </c>
      <c r="D181" s="1">
        <f t="shared" si="2"/>
        <v>49</v>
      </c>
    </row>
    <row r="182" spans="1:4">
      <c r="A182" s="2" t="s">
        <v>1803</v>
      </c>
      <c r="B182" s="84">
        <v>89</v>
      </c>
      <c r="C182" s="141">
        <v>2</v>
      </c>
      <c r="D182" s="1">
        <f t="shared" si="2"/>
        <v>178</v>
      </c>
    </row>
    <row r="183" spans="1:4">
      <c r="A183" s="2" t="s">
        <v>1804</v>
      </c>
      <c r="B183" s="84">
        <v>157.5</v>
      </c>
      <c r="C183" s="141">
        <v>1</v>
      </c>
      <c r="D183" s="1">
        <f t="shared" si="2"/>
        <v>157.5</v>
      </c>
    </row>
    <row r="184" spans="1:4">
      <c r="A184" s="2" t="s">
        <v>1805</v>
      </c>
      <c r="B184" s="84">
        <v>95</v>
      </c>
      <c r="C184" s="141">
        <v>1</v>
      </c>
      <c r="D184" s="1">
        <f t="shared" si="2"/>
        <v>95</v>
      </c>
    </row>
    <row r="185" spans="1:4">
      <c r="A185" s="2" t="s">
        <v>1806</v>
      </c>
      <c r="B185" s="84">
        <v>84</v>
      </c>
      <c r="C185" s="141">
        <v>1</v>
      </c>
      <c r="D185" s="1">
        <f t="shared" si="2"/>
        <v>84</v>
      </c>
    </row>
    <row r="186" spans="1:4">
      <c r="A186" s="2" t="s">
        <v>1807</v>
      </c>
      <c r="B186" s="84">
        <v>99</v>
      </c>
      <c r="C186" s="141">
        <v>1</v>
      </c>
      <c r="D186" s="1">
        <f t="shared" si="2"/>
        <v>99</v>
      </c>
    </row>
    <row r="187" spans="1:4">
      <c r="A187" s="2" t="s">
        <v>1808</v>
      </c>
      <c r="B187" s="84">
        <v>69</v>
      </c>
      <c r="C187" s="141">
        <v>1</v>
      </c>
      <c r="D187" s="1">
        <f t="shared" si="2"/>
        <v>69</v>
      </c>
    </row>
    <row r="188" spans="1:4">
      <c r="A188" s="2" t="s">
        <v>1809</v>
      </c>
      <c r="B188" s="84">
        <v>67.5</v>
      </c>
      <c r="C188" s="141">
        <v>4</v>
      </c>
      <c r="D188" s="1">
        <f t="shared" si="2"/>
        <v>270</v>
      </c>
    </row>
    <row r="189" spans="1:4">
      <c r="A189" s="2" t="s">
        <v>1810</v>
      </c>
      <c r="B189" s="84">
        <v>114.5</v>
      </c>
      <c r="C189" s="141">
        <v>5</v>
      </c>
      <c r="D189" s="1">
        <f t="shared" si="2"/>
        <v>572.5</v>
      </c>
    </row>
    <row r="190" spans="1:4">
      <c r="A190" s="2" t="s">
        <v>1811</v>
      </c>
      <c r="B190" s="84">
        <v>84</v>
      </c>
      <c r="C190" s="141">
        <v>2</v>
      </c>
      <c r="D190" s="1">
        <f t="shared" si="2"/>
        <v>168</v>
      </c>
    </row>
    <row r="191" spans="1:4">
      <c r="A191" s="2" t="s">
        <v>1812</v>
      </c>
      <c r="B191" s="84">
        <v>100</v>
      </c>
      <c r="C191" s="141">
        <v>1</v>
      </c>
      <c r="D191" s="1">
        <f t="shared" si="2"/>
        <v>100</v>
      </c>
    </row>
    <row r="192" spans="1:4">
      <c r="A192" s="2" t="s">
        <v>1813</v>
      </c>
      <c r="B192" s="84">
        <v>99</v>
      </c>
      <c r="C192" s="141">
        <v>2</v>
      </c>
      <c r="D192" s="1">
        <f t="shared" si="2"/>
        <v>198</v>
      </c>
    </row>
    <row r="193" spans="1:4">
      <c r="A193" s="2" t="s">
        <v>1814</v>
      </c>
      <c r="B193" s="84">
        <v>129</v>
      </c>
      <c r="C193" s="141">
        <v>1</v>
      </c>
      <c r="D193" s="1">
        <f t="shared" si="2"/>
        <v>129</v>
      </c>
    </row>
    <row r="194" spans="1:4">
      <c r="A194" s="2" t="s">
        <v>1815</v>
      </c>
      <c r="B194" s="84">
        <v>93</v>
      </c>
      <c r="C194" s="141">
        <v>1</v>
      </c>
      <c r="D194" s="1">
        <f t="shared" si="2"/>
        <v>93</v>
      </c>
    </row>
    <row r="195" spans="1:4">
      <c r="A195" s="2" t="s">
        <v>1816</v>
      </c>
      <c r="B195" s="84">
        <v>109</v>
      </c>
      <c r="C195" s="141">
        <v>1</v>
      </c>
      <c r="D195" s="1">
        <f t="shared" si="2"/>
        <v>109</v>
      </c>
    </row>
    <row r="196" spans="1:4">
      <c r="A196" s="2" t="s">
        <v>1817</v>
      </c>
      <c r="B196" s="84">
        <v>150</v>
      </c>
      <c r="C196" s="141">
        <v>1</v>
      </c>
      <c r="D196" s="1">
        <f t="shared" ref="D196:D259" si="3">B196*C196</f>
        <v>150</v>
      </c>
    </row>
    <row r="197" spans="1:4">
      <c r="A197" s="2" t="s">
        <v>1818</v>
      </c>
      <c r="B197" s="84">
        <v>248</v>
      </c>
      <c r="C197" s="141">
        <v>2</v>
      </c>
      <c r="D197" s="1">
        <f t="shared" si="3"/>
        <v>496</v>
      </c>
    </row>
    <row r="198" spans="1:4">
      <c r="A198" s="2" t="s">
        <v>1819</v>
      </c>
      <c r="B198" s="84">
        <v>171</v>
      </c>
      <c r="C198" s="141">
        <v>1</v>
      </c>
      <c r="D198" s="1">
        <f t="shared" si="3"/>
        <v>171</v>
      </c>
    </row>
    <row r="199" spans="1:4">
      <c r="A199" s="2" t="s">
        <v>1820</v>
      </c>
      <c r="B199" s="84">
        <v>299</v>
      </c>
      <c r="C199" s="141">
        <v>1</v>
      </c>
      <c r="D199" s="1">
        <f t="shared" si="3"/>
        <v>299</v>
      </c>
    </row>
    <row r="200" spans="1:4">
      <c r="A200" s="2" t="s">
        <v>1821</v>
      </c>
      <c r="B200" s="84">
        <v>129</v>
      </c>
      <c r="C200" s="141">
        <v>1</v>
      </c>
      <c r="D200" s="1">
        <f t="shared" si="3"/>
        <v>129</v>
      </c>
    </row>
    <row r="201" spans="1:4">
      <c r="A201" s="2" t="s">
        <v>1822</v>
      </c>
      <c r="B201" s="84">
        <v>112.5</v>
      </c>
      <c r="C201" s="141">
        <v>1</v>
      </c>
      <c r="D201" s="1">
        <f t="shared" si="3"/>
        <v>112.5</v>
      </c>
    </row>
    <row r="202" spans="1:4">
      <c r="A202" s="2" t="s">
        <v>1823</v>
      </c>
      <c r="B202" s="84">
        <v>89</v>
      </c>
      <c r="C202" s="141">
        <v>1</v>
      </c>
      <c r="D202" s="1">
        <f t="shared" si="3"/>
        <v>89</v>
      </c>
    </row>
    <row r="203" spans="1:4">
      <c r="A203" s="2" t="s">
        <v>1824</v>
      </c>
      <c r="B203" s="84">
        <v>45</v>
      </c>
      <c r="C203" s="141">
        <v>2</v>
      </c>
      <c r="D203" s="1">
        <f t="shared" si="3"/>
        <v>90</v>
      </c>
    </row>
    <row r="204" spans="1:4">
      <c r="A204" s="2" t="s">
        <v>1825</v>
      </c>
      <c r="B204" s="84">
        <v>69</v>
      </c>
      <c r="C204" s="141">
        <v>2</v>
      </c>
      <c r="D204" s="1">
        <f t="shared" si="3"/>
        <v>138</v>
      </c>
    </row>
    <row r="205" spans="1:4">
      <c r="A205" s="2" t="s">
        <v>1826</v>
      </c>
      <c r="B205" s="84">
        <v>59</v>
      </c>
      <c r="C205" s="141">
        <v>1</v>
      </c>
      <c r="D205" s="1">
        <f t="shared" si="3"/>
        <v>59</v>
      </c>
    </row>
    <row r="206" spans="1:4">
      <c r="A206" s="2" t="s">
        <v>1827</v>
      </c>
      <c r="B206" s="84">
        <v>55</v>
      </c>
      <c r="C206" s="141">
        <v>1</v>
      </c>
      <c r="D206" s="1">
        <f t="shared" si="3"/>
        <v>55</v>
      </c>
    </row>
    <row r="207" spans="1:4">
      <c r="A207" s="2" t="s">
        <v>1828</v>
      </c>
      <c r="B207" s="84">
        <v>128</v>
      </c>
      <c r="C207" s="141">
        <v>1</v>
      </c>
      <c r="D207" s="1">
        <f t="shared" si="3"/>
        <v>128</v>
      </c>
    </row>
    <row r="208" spans="1:4">
      <c r="A208" s="2" t="s">
        <v>1829</v>
      </c>
      <c r="B208" s="84">
        <v>60</v>
      </c>
      <c r="C208" s="141">
        <v>1</v>
      </c>
      <c r="D208" s="1">
        <f t="shared" si="3"/>
        <v>60</v>
      </c>
    </row>
    <row r="209" spans="1:4">
      <c r="A209" s="2" t="s">
        <v>1830</v>
      </c>
      <c r="B209" s="84">
        <v>157.5</v>
      </c>
      <c r="C209" s="141">
        <v>1</v>
      </c>
      <c r="D209" s="1">
        <f t="shared" si="3"/>
        <v>157.5</v>
      </c>
    </row>
    <row r="210" spans="1:4">
      <c r="A210" s="2" t="s">
        <v>1831</v>
      </c>
      <c r="B210" s="84">
        <v>195</v>
      </c>
      <c r="C210" s="141">
        <v>1</v>
      </c>
      <c r="D210" s="1">
        <f t="shared" si="3"/>
        <v>195</v>
      </c>
    </row>
    <row r="211" spans="1:4">
      <c r="A211" s="2" t="s">
        <v>1832</v>
      </c>
      <c r="B211" s="84">
        <v>195</v>
      </c>
      <c r="C211" s="141">
        <v>1</v>
      </c>
      <c r="D211" s="1">
        <f t="shared" si="3"/>
        <v>195</v>
      </c>
    </row>
    <row r="212" spans="1:4">
      <c r="A212" s="2" t="s">
        <v>1833</v>
      </c>
      <c r="B212" s="84">
        <v>180</v>
      </c>
      <c r="C212" s="141">
        <v>1</v>
      </c>
      <c r="D212" s="1">
        <f t="shared" si="3"/>
        <v>180</v>
      </c>
    </row>
    <row r="213" spans="1:4">
      <c r="A213" s="2" t="s">
        <v>1834</v>
      </c>
      <c r="B213" s="84">
        <v>153</v>
      </c>
      <c r="C213" s="141">
        <v>1</v>
      </c>
      <c r="D213" s="1">
        <f t="shared" si="3"/>
        <v>153</v>
      </c>
    </row>
    <row r="214" spans="1:4">
      <c r="A214" s="2" t="s">
        <v>1835</v>
      </c>
      <c r="B214" s="84">
        <v>99</v>
      </c>
      <c r="C214" s="141">
        <v>2</v>
      </c>
      <c r="D214" s="1">
        <f t="shared" si="3"/>
        <v>198</v>
      </c>
    </row>
    <row r="215" spans="1:4">
      <c r="A215" s="2" t="s">
        <v>1836</v>
      </c>
      <c r="B215" s="84">
        <v>67.5</v>
      </c>
      <c r="C215" s="141">
        <v>1</v>
      </c>
      <c r="D215" s="1">
        <f t="shared" si="3"/>
        <v>67.5</v>
      </c>
    </row>
    <row r="216" spans="1:4">
      <c r="A216" s="2" t="s">
        <v>1837</v>
      </c>
      <c r="B216" s="84">
        <v>119</v>
      </c>
      <c r="C216" s="141">
        <v>1</v>
      </c>
      <c r="D216" s="1">
        <f t="shared" si="3"/>
        <v>119</v>
      </c>
    </row>
    <row r="217" spans="1:4">
      <c r="A217" s="2" t="s">
        <v>1838</v>
      </c>
      <c r="B217" s="84">
        <v>67.5</v>
      </c>
      <c r="C217" s="141">
        <v>2</v>
      </c>
      <c r="D217" s="1">
        <f t="shared" si="3"/>
        <v>135</v>
      </c>
    </row>
    <row r="218" spans="1:4">
      <c r="A218" s="2" t="s">
        <v>1807</v>
      </c>
      <c r="B218" s="84">
        <v>169</v>
      </c>
      <c r="C218" s="141">
        <v>1</v>
      </c>
      <c r="D218" s="1">
        <f t="shared" si="3"/>
        <v>169</v>
      </c>
    </row>
    <row r="219" spans="1:4">
      <c r="A219" s="2" t="s">
        <v>1839</v>
      </c>
      <c r="B219" s="84">
        <v>129</v>
      </c>
      <c r="C219" s="141">
        <v>1</v>
      </c>
      <c r="D219" s="1">
        <f t="shared" si="3"/>
        <v>129</v>
      </c>
    </row>
    <row r="220" spans="1:4">
      <c r="A220" s="2" t="s">
        <v>1840</v>
      </c>
      <c r="B220" s="84">
        <v>65</v>
      </c>
      <c r="C220" s="141">
        <v>1</v>
      </c>
      <c r="D220" s="1">
        <f t="shared" si="3"/>
        <v>65</v>
      </c>
    </row>
    <row r="221" spans="1:4">
      <c r="A221" s="2" t="s">
        <v>1841</v>
      </c>
      <c r="B221" s="84">
        <v>430</v>
      </c>
      <c r="C221" s="141">
        <v>1</v>
      </c>
      <c r="D221" s="1">
        <f t="shared" si="3"/>
        <v>430</v>
      </c>
    </row>
    <row r="222" spans="1:4">
      <c r="A222" s="2" t="s">
        <v>1842</v>
      </c>
      <c r="B222" s="84">
        <v>133</v>
      </c>
      <c r="C222" s="141">
        <v>1</v>
      </c>
      <c r="D222" s="1">
        <f t="shared" si="3"/>
        <v>133</v>
      </c>
    </row>
    <row r="223" spans="1:4">
      <c r="A223" s="2" t="s">
        <v>1843</v>
      </c>
      <c r="B223" s="84">
        <v>129</v>
      </c>
      <c r="C223" s="141">
        <v>1</v>
      </c>
      <c r="D223" s="1">
        <f t="shared" si="3"/>
        <v>129</v>
      </c>
    </row>
    <row r="224" spans="1:4">
      <c r="A224" s="2" t="s">
        <v>1844</v>
      </c>
      <c r="B224" s="84">
        <v>66</v>
      </c>
      <c r="C224" s="141">
        <v>1</v>
      </c>
      <c r="D224" s="1">
        <f t="shared" si="3"/>
        <v>66</v>
      </c>
    </row>
    <row r="225" spans="1:4">
      <c r="A225" s="2" t="s">
        <v>1845</v>
      </c>
      <c r="B225" s="84">
        <v>59</v>
      </c>
      <c r="C225" s="141">
        <v>1</v>
      </c>
      <c r="D225" s="1">
        <f t="shared" si="3"/>
        <v>59</v>
      </c>
    </row>
    <row r="226" spans="1:4">
      <c r="A226" s="2" t="s">
        <v>1846</v>
      </c>
      <c r="B226" s="84">
        <v>69</v>
      </c>
      <c r="C226" s="141">
        <v>1</v>
      </c>
      <c r="D226" s="1">
        <f t="shared" si="3"/>
        <v>69</v>
      </c>
    </row>
    <row r="227" spans="1:4">
      <c r="A227" s="2" t="s">
        <v>1847</v>
      </c>
      <c r="B227" s="84">
        <v>226</v>
      </c>
      <c r="C227" s="141">
        <v>1</v>
      </c>
      <c r="D227" s="1">
        <f t="shared" si="3"/>
        <v>226</v>
      </c>
    </row>
    <row r="228" spans="1:4">
      <c r="A228" s="2" t="s">
        <v>1848</v>
      </c>
      <c r="B228" s="84">
        <v>114</v>
      </c>
      <c r="C228" s="141">
        <v>1</v>
      </c>
      <c r="D228" s="1">
        <f t="shared" si="3"/>
        <v>114</v>
      </c>
    </row>
    <row r="229" spans="1:4">
      <c r="A229" s="2" t="s">
        <v>1849</v>
      </c>
      <c r="B229" s="84">
        <v>105</v>
      </c>
      <c r="C229" s="141">
        <v>1</v>
      </c>
      <c r="D229" s="1">
        <f t="shared" si="3"/>
        <v>105</v>
      </c>
    </row>
    <row r="230" spans="1:4">
      <c r="A230" s="2" t="s">
        <v>1850</v>
      </c>
      <c r="B230" s="84">
        <v>192</v>
      </c>
      <c r="C230" s="141">
        <v>1</v>
      </c>
      <c r="D230" s="1">
        <f t="shared" si="3"/>
        <v>192</v>
      </c>
    </row>
    <row r="231" spans="1:4">
      <c r="A231" s="2" t="s">
        <v>1851</v>
      </c>
      <c r="B231" s="84">
        <v>115</v>
      </c>
      <c r="C231" s="141">
        <v>1</v>
      </c>
      <c r="D231" s="1">
        <f t="shared" si="3"/>
        <v>115</v>
      </c>
    </row>
    <row r="232" spans="1:4">
      <c r="A232" s="2" t="s">
        <v>1852</v>
      </c>
      <c r="B232" s="84">
        <v>116</v>
      </c>
      <c r="C232" s="141">
        <v>1</v>
      </c>
      <c r="D232" s="1">
        <f t="shared" si="3"/>
        <v>116</v>
      </c>
    </row>
    <row r="233" spans="1:4">
      <c r="A233" s="2" t="s">
        <v>1853</v>
      </c>
      <c r="B233" s="84">
        <v>94.5</v>
      </c>
      <c r="C233" s="141">
        <v>1</v>
      </c>
      <c r="D233" s="1">
        <f t="shared" si="3"/>
        <v>94.5</v>
      </c>
    </row>
    <row r="234" spans="1:4">
      <c r="A234" s="2" t="s">
        <v>1854</v>
      </c>
      <c r="B234" s="84">
        <v>95</v>
      </c>
      <c r="C234" s="141">
        <v>1</v>
      </c>
      <c r="D234" s="1">
        <f t="shared" si="3"/>
        <v>95</v>
      </c>
    </row>
    <row r="235" spans="1:4">
      <c r="A235" s="2" t="s">
        <v>1855</v>
      </c>
      <c r="B235" s="84">
        <v>59</v>
      </c>
      <c r="C235" s="141">
        <v>1</v>
      </c>
      <c r="D235" s="1">
        <f t="shared" si="3"/>
        <v>59</v>
      </c>
    </row>
    <row r="236" spans="1:4">
      <c r="A236" s="2" t="s">
        <v>1856</v>
      </c>
      <c r="B236" s="84">
        <v>98</v>
      </c>
      <c r="C236" s="141">
        <v>1</v>
      </c>
      <c r="D236" s="1">
        <f t="shared" si="3"/>
        <v>98</v>
      </c>
    </row>
    <row r="237" spans="1:4">
      <c r="A237" s="2" t="s">
        <v>1857</v>
      </c>
      <c r="B237" s="84">
        <v>195</v>
      </c>
      <c r="C237" s="141">
        <v>1</v>
      </c>
      <c r="D237" s="1">
        <f t="shared" si="3"/>
        <v>195</v>
      </c>
    </row>
    <row r="238" spans="1:4">
      <c r="A238" s="2" t="s">
        <v>1858</v>
      </c>
      <c r="B238" s="84">
        <v>165</v>
      </c>
      <c r="C238" s="141">
        <v>1</v>
      </c>
      <c r="D238" s="1">
        <f t="shared" si="3"/>
        <v>165</v>
      </c>
    </row>
    <row r="239" spans="1:4">
      <c r="A239" s="2" t="s">
        <v>1859</v>
      </c>
      <c r="B239" s="84">
        <v>89</v>
      </c>
      <c r="C239" s="141">
        <v>1</v>
      </c>
      <c r="D239" s="1">
        <f t="shared" si="3"/>
        <v>89</v>
      </c>
    </row>
    <row r="240" spans="1:4">
      <c r="A240" s="2" t="s">
        <v>1860</v>
      </c>
      <c r="B240" s="84">
        <v>189</v>
      </c>
      <c r="C240" s="141">
        <v>1</v>
      </c>
      <c r="D240" s="1">
        <f t="shared" si="3"/>
        <v>189</v>
      </c>
    </row>
    <row r="241" spans="1:4">
      <c r="A241" s="2" t="s">
        <v>1861</v>
      </c>
      <c r="B241" s="84">
        <v>79</v>
      </c>
      <c r="C241" s="141">
        <v>1</v>
      </c>
      <c r="D241" s="1">
        <f t="shared" si="3"/>
        <v>79</v>
      </c>
    </row>
    <row r="242" spans="1:4">
      <c r="A242" s="2" t="s">
        <v>1862</v>
      </c>
      <c r="B242" s="84">
        <v>270</v>
      </c>
      <c r="C242" s="141">
        <v>1</v>
      </c>
      <c r="D242" s="1">
        <f t="shared" si="3"/>
        <v>270</v>
      </c>
    </row>
    <row r="243" spans="1:4">
      <c r="A243" s="2" t="s">
        <v>1863</v>
      </c>
      <c r="B243" s="84">
        <v>430</v>
      </c>
      <c r="C243" s="141">
        <v>1</v>
      </c>
      <c r="D243" s="1">
        <f t="shared" si="3"/>
        <v>430</v>
      </c>
    </row>
    <row r="244" spans="1:4">
      <c r="A244" s="2" t="s">
        <v>1864</v>
      </c>
      <c r="B244" s="84">
        <v>81</v>
      </c>
      <c r="C244" s="141">
        <v>1</v>
      </c>
      <c r="D244" s="1">
        <f t="shared" si="3"/>
        <v>81</v>
      </c>
    </row>
    <row r="245" spans="1:4">
      <c r="A245" s="2" t="s">
        <v>1865</v>
      </c>
      <c r="B245" s="84">
        <v>126</v>
      </c>
      <c r="C245" s="141">
        <v>1</v>
      </c>
      <c r="D245" s="1">
        <f t="shared" si="3"/>
        <v>126</v>
      </c>
    </row>
    <row r="246" spans="1:4">
      <c r="A246" s="2" t="s">
        <v>1866</v>
      </c>
      <c r="B246" s="84">
        <v>210</v>
      </c>
      <c r="C246" s="141">
        <v>1</v>
      </c>
      <c r="D246" s="1">
        <f t="shared" si="3"/>
        <v>210</v>
      </c>
    </row>
    <row r="247" spans="1:4">
      <c r="A247" s="2" t="s">
        <v>1867</v>
      </c>
      <c r="B247" s="84">
        <v>270</v>
      </c>
      <c r="C247" s="141">
        <v>1</v>
      </c>
      <c r="D247" s="1">
        <f t="shared" si="3"/>
        <v>270</v>
      </c>
    </row>
    <row r="248" spans="1:4">
      <c r="A248" s="2" t="s">
        <v>1868</v>
      </c>
      <c r="B248" s="84">
        <v>192</v>
      </c>
      <c r="C248" s="141">
        <v>1</v>
      </c>
      <c r="D248" s="1">
        <f t="shared" si="3"/>
        <v>192</v>
      </c>
    </row>
    <row r="249" spans="1:4">
      <c r="A249" s="2" t="s">
        <v>1869</v>
      </c>
      <c r="B249" s="84">
        <v>110</v>
      </c>
      <c r="C249" s="141">
        <v>1</v>
      </c>
      <c r="D249" s="1">
        <f t="shared" si="3"/>
        <v>110</v>
      </c>
    </row>
    <row r="250" spans="1:4">
      <c r="A250" s="2" t="s">
        <v>1870</v>
      </c>
      <c r="B250" s="84">
        <v>169</v>
      </c>
      <c r="C250" s="141">
        <v>1</v>
      </c>
      <c r="D250" s="1">
        <f t="shared" si="3"/>
        <v>169</v>
      </c>
    </row>
    <row r="251" spans="1:4">
      <c r="A251" s="2" t="s">
        <v>1871</v>
      </c>
      <c r="B251" s="84">
        <v>63</v>
      </c>
      <c r="C251" s="141">
        <v>1</v>
      </c>
      <c r="D251" s="1">
        <f t="shared" si="3"/>
        <v>63</v>
      </c>
    </row>
    <row r="252" spans="1:4">
      <c r="A252" s="2" t="s">
        <v>1872</v>
      </c>
      <c r="B252" s="84">
        <v>159</v>
      </c>
      <c r="C252" s="141">
        <v>2</v>
      </c>
      <c r="D252" s="1">
        <f t="shared" si="3"/>
        <v>318</v>
      </c>
    </row>
    <row r="253" spans="1:4">
      <c r="A253" s="2" t="s">
        <v>1873</v>
      </c>
      <c r="B253" s="84">
        <v>115</v>
      </c>
      <c r="C253" s="141">
        <v>1</v>
      </c>
      <c r="D253" s="1">
        <f t="shared" si="3"/>
        <v>115</v>
      </c>
    </row>
    <row r="254" spans="1:4">
      <c r="A254" s="2" t="s">
        <v>1874</v>
      </c>
      <c r="B254" s="84">
        <v>79</v>
      </c>
      <c r="C254" s="141">
        <v>2</v>
      </c>
      <c r="D254" s="1">
        <f t="shared" si="3"/>
        <v>158</v>
      </c>
    </row>
    <row r="255" spans="1:4">
      <c r="A255" s="2" t="s">
        <v>1875</v>
      </c>
      <c r="B255" s="84">
        <v>69</v>
      </c>
      <c r="C255" s="141">
        <v>2</v>
      </c>
      <c r="D255" s="1">
        <f t="shared" si="3"/>
        <v>138</v>
      </c>
    </row>
    <row r="256" spans="1:4">
      <c r="A256" s="2" t="s">
        <v>1876</v>
      </c>
      <c r="B256" s="84">
        <v>99</v>
      </c>
      <c r="C256" s="141">
        <v>1</v>
      </c>
      <c r="D256" s="1">
        <f t="shared" si="3"/>
        <v>99</v>
      </c>
    </row>
    <row r="257" spans="1:4">
      <c r="A257" s="2" t="s">
        <v>1877</v>
      </c>
      <c r="B257" s="84">
        <v>158</v>
      </c>
      <c r="C257" s="141">
        <v>1</v>
      </c>
      <c r="D257" s="1">
        <f t="shared" si="3"/>
        <v>158</v>
      </c>
    </row>
    <row r="258" spans="1:4">
      <c r="A258" s="2" t="s">
        <v>1878</v>
      </c>
      <c r="B258" s="84">
        <v>78</v>
      </c>
      <c r="C258" s="141">
        <v>1</v>
      </c>
      <c r="D258" s="1">
        <f t="shared" si="3"/>
        <v>78</v>
      </c>
    </row>
    <row r="259" spans="1:4">
      <c r="A259" s="2" t="s">
        <v>1879</v>
      </c>
      <c r="B259" s="84">
        <v>149</v>
      </c>
      <c r="C259" s="141">
        <v>1</v>
      </c>
      <c r="D259" s="1">
        <f t="shared" si="3"/>
        <v>149</v>
      </c>
    </row>
    <row r="260" spans="1:4">
      <c r="A260" s="2" t="s">
        <v>1880</v>
      </c>
      <c r="B260" s="84">
        <v>120</v>
      </c>
      <c r="C260" s="141">
        <v>1</v>
      </c>
      <c r="D260" s="1">
        <f t="shared" ref="D260:D323" si="4">B260*C260</f>
        <v>120</v>
      </c>
    </row>
    <row r="261" spans="1:4">
      <c r="A261" s="2" t="s">
        <v>1881</v>
      </c>
      <c r="B261" s="84">
        <v>190</v>
      </c>
      <c r="C261" s="141">
        <v>1</v>
      </c>
      <c r="D261" s="1">
        <f t="shared" si="4"/>
        <v>190</v>
      </c>
    </row>
    <row r="262" spans="1:4">
      <c r="A262" s="2" t="s">
        <v>1882</v>
      </c>
      <c r="B262" s="84">
        <v>109</v>
      </c>
      <c r="C262" s="141">
        <v>1</v>
      </c>
      <c r="D262" s="1">
        <f t="shared" si="4"/>
        <v>109</v>
      </c>
    </row>
    <row r="263" spans="1:4">
      <c r="A263" s="2" t="s">
        <v>1883</v>
      </c>
      <c r="B263" s="84">
        <v>139</v>
      </c>
      <c r="C263" s="141">
        <v>1</v>
      </c>
      <c r="D263" s="1">
        <f t="shared" si="4"/>
        <v>139</v>
      </c>
    </row>
    <row r="264" spans="1:4">
      <c r="A264" s="2" t="s">
        <v>1884</v>
      </c>
      <c r="B264" s="84">
        <v>113</v>
      </c>
      <c r="C264" s="141">
        <v>1</v>
      </c>
      <c r="D264" s="1">
        <f t="shared" si="4"/>
        <v>113</v>
      </c>
    </row>
    <row r="265" spans="1:4">
      <c r="A265" s="2" t="s">
        <v>1885</v>
      </c>
      <c r="B265" s="84">
        <v>75</v>
      </c>
      <c r="C265" s="141">
        <v>2</v>
      </c>
      <c r="D265" s="1">
        <f t="shared" si="4"/>
        <v>150</v>
      </c>
    </row>
    <row r="266" spans="1:4">
      <c r="A266" s="2" t="s">
        <v>1886</v>
      </c>
      <c r="B266" s="84">
        <v>114</v>
      </c>
      <c r="C266" s="141">
        <v>1</v>
      </c>
      <c r="D266" s="1">
        <f t="shared" si="4"/>
        <v>114</v>
      </c>
    </row>
    <row r="267" spans="1:4">
      <c r="A267" s="2" t="s">
        <v>1887</v>
      </c>
      <c r="B267" s="84">
        <v>80</v>
      </c>
      <c r="C267" s="141">
        <v>1</v>
      </c>
      <c r="D267" s="1">
        <f t="shared" si="4"/>
        <v>80</v>
      </c>
    </row>
    <row r="268" spans="1:4">
      <c r="A268" s="2" t="s">
        <v>1888</v>
      </c>
      <c r="B268" s="84">
        <v>98</v>
      </c>
      <c r="C268" s="141">
        <v>21</v>
      </c>
      <c r="D268" s="1">
        <f t="shared" si="4"/>
        <v>2058</v>
      </c>
    </row>
    <row r="269" spans="1:4">
      <c r="A269" s="2" t="s">
        <v>1889</v>
      </c>
      <c r="B269" s="84">
        <v>77</v>
      </c>
      <c r="C269" s="141">
        <v>2</v>
      </c>
      <c r="D269" s="1">
        <f t="shared" si="4"/>
        <v>154</v>
      </c>
    </row>
    <row r="270" spans="1:4">
      <c r="A270" s="2" t="s">
        <v>1890</v>
      </c>
      <c r="B270" s="84">
        <v>135</v>
      </c>
      <c r="C270" s="141">
        <v>1</v>
      </c>
      <c r="D270" s="1">
        <f t="shared" si="4"/>
        <v>135</v>
      </c>
    </row>
    <row r="271" spans="1:4">
      <c r="A271" s="2" t="s">
        <v>1891</v>
      </c>
      <c r="B271" s="84">
        <v>160</v>
      </c>
      <c r="C271" s="141">
        <v>1</v>
      </c>
      <c r="D271" s="1">
        <f t="shared" si="4"/>
        <v>160</v>
      </c>
    </row>
    <row r="272" spans="1:4">
      <c r="A272" s="2" t="s">
        <v>1892</v>
      </c>
      <c r="B272" s="84">
        <v>81</v>
      </c>
      <c r="C272" s="141">
        <v>2</v>
      </c>
      <c r="D272" s="1">
        <f t="shared" si="4"/>
        <v>162</v>
      </c>
    </row>
    <row r="273" spans="1:4">
      <c r="A273" s="2" t="s">
        <v>1893</v>
      </c>
      <c r="B273" s="84">
        <v>66</v>
      </c>
      <c r="C273" s="141">
        <v>1</v>
      </c>
      <c r="D273" s="1">
        <f t="shared" si="4"/>
        <v>66</v>
      </c>
    </row>
    <row r="274" spans="1:4">
      <c r="A274" s="2" t="s">
        <v>1894</v>
      </c>
      <c r="B274" s="84">
        <v>81</v>
      </c>
      <c r="C274" s="141">
        <v>1</v>
      </c>
      <c r="D274" s="1">
        <f t="shared" si="4"/>
        <v>81</v>
      </c>
    </row>
    <row r="275" spans="1:4">
      <c r="A275" s="2" t="s">
        <v>1895</v>
      </c>
      <c r="B275" s="84">
        <v>69</v>
      </c>
      <c r="C275" s="141">
        <v>1</v>
      </c>
      <c r="D275" s="1">
        <f t="shared" si="4"/>
        <v>69</v>
      </c>
    </row>
    <row r="276" spans="1:4">
      <c r="A276" s="2" t="s">
        <v>1896</v>
      </c>
      <c r="B276" s="84">
        <v>30</v>
      </c>
      <c r="C276" s="141">
        <v>1</v>
      </c>
      <c r="D276" s="1">
        <f t="shared" si="4"/>
        <v>30</v>
      </c>
    </row>
    <row r="277" spans="1:4">
      <c r="A277" s="2" t="s">
        <v>1897</v>
      </c>
      <c r="B277" s="84">
        <v>68</v>
      </c>
      <c r="C277" s="141">
        <v>1</v>
      </c>
      <c r="D277" s="1">
        <f t="shared" si="4"/>
        <v>68</v>
      </c>
    </row>
    <row r="278" spans="1:4">
      <c r="A278" s="2" t="s">
        <v>1898</v>
      </c>
      <c r="B278" s="84">
        <v>39</v>
      </c>
      <c r="C278" s="141">
        <v>1</v>
      </c>
      <c r="D278" s="1">
        <f t="shared" si="4"/>
        <v>39</v>
      </c>
    </row>
    <row r="279" spans="1:4">
      <c r="A279" s="2" t="s">
        <v>1899</v>
      </c>
      <c r="B279" s="84">
        <v>30</v>
      </c>
      <c r="C279" s="141">
        <v>2</v>
      </c>
      <c r="D279" s="1">
        <f t="shared" si="4"/>
        <v>60</v>
      </c>
    </row>
    <row r="280" spans="1:4">
      <c r="A280" s="2" t="s">
        <v>1900</v>
      </c>
      <c r="B280" s="84">
        <v>50</v>
      </c>
      <c r="C280" s="141">
        <v>1</v>
      </c>
      <c r="D280" s="1">
        <f t="shared" si="4"/>
        <v>50</v>
      </c>
    </row>
    <row r="281" spans="1:4">
      <c r="A281" s="2" t="s">
        <v>1901</v>
      </c>
      <c r="B281" s="84">
        <v>72</v>
      </c>
      <c r="C281" s="141">
        <v>5</v>
      </c>
      <c r="D281" s="1">
        <f t="shared" si="4"/>
        <v>360</v>
      </c>
    </row>
    <row r="282" spans="1:4">
      <c r="A282" s="2" t="s">
        <v>1902</v>
      </c>
      <c r="B282" s="84">
        <v>86</v>
      </c>
      <c r="C282" s="141">
        <v>1</v>
      </c>
      <c r="D282" s="1">
        <f t="shared" si="4"/>
        <v>86</v>
      </c>
    </row>
    <row r="283" spans="1:4">
      <c r="A283" s="2" t="s">
        <v>1903</v>
      </c>
      <c r="B283" s="84">
        <v>26.5</v>
      </c>
      <c r="C283" s="141">
        <v>1</v>
      </c>
      <c r="D283" s="1">
        <f t="shared" si="4"/>
        <v>26.5</v>
      </c>
    </row>
    <row r="284" spans="1:4">
      <c r="A284" s="2" t="s">
        <v>1904</v>
      </c>
      <c r="B284" s="84">
        <v>61</v>
      </c>
      <c r="C284" s="141">
        <v>1</v>
      </c>
      <c r="D284" s="1">
        <f t="shared" si="4"/>
        <v>61</v>
      </c>
    </row>
    <row r="285" spans="1:4">
      <c r="A285" s="2" t="s">
        <v>1905</v>
      </c>
      <c r="B285" s="84">
        <v>75</v>
      </c>
      <c r="C285" s="141">
        <v>1</v>
      </c>
      <c r="D285" s="1">
        <f t="shared" si="4"/>
        <v>75</v>
      </c>
    </row>
    <row r="286" spans="1:4">
      <c r="A286" s="2" t="s">
        <v>1906</v>
      </c>
      <c r="B286" s="84">
        <v>24</v>
      </c>
      <c r="C286" s="141">
        <v>1</v>
      </c>
      <c r="D286" s="1">
        <f t="shared" si="4"/>
        <v>24</v>
      </c>
    </row>
    <row r="287" spans="1:4">
      <c r="A287" s="2" t="s">
        <v>1907</v>
      </c>
      <c r="B287" s="84">
        <v>72</v>
      </c>
      <c r="C287" s="141">
        <v>1</v>
      </c>
      <c r="D287" s="1">
        <f t="shared" si="4"/>
        <v>72</v>
      </c>
    </row>
    <row r="288" spans="1:4">
      <c r="A288" s="2" t="s">
        <v>1908</v>
      </c>
      <c r="B288" s="84">
        <v>146</v>
      </c>
      <c r="C288" s="141">
        <v>1</v>
      </c>
      <c r="D288" s="1">
        <f t="shared" si="4"/>
        <v>146</v>
      </c>
    </row>
    <row r="289" spans="1:4">
      <c r="A289" s="2" t="s">
        <v>1909</v>
      </c>
      <c r="B289" s="84">
        <v>30</v>
      </c>
      <c r="C289" s="141">
        <v>1</v>
      </c>
      <c r="D289" s="1">
        <f t="shared" si="4"/>
        <v>30</v>
      </c>
    </row>
    <row r="290" spans="1:4">
      <c r="A290" s="2" t="s">
        <v>1910</v>
      </c>
      <c r="B290" s="84">
        <v>49</v>
      </c>
      <c r="C290" s="141">
        <v>1</v>
      </c>
      <c r="D290" s="1">
        <f t="shared" si="4"/>
        <v>49</v>
      </c>
    </row>
    <row r="291" spans="1:4">
      <c r="A291" s="2" t="s">
        <v>1911</v>
      </c>
      <c r="B291" s="84">
        <v>59</v>
      </c>
      <c r="C291" s="141">
        <v>1</v>
      </c>
      <c r="D291" s="1">
        <f t="shared" si="4"/>
        <v>59</v>
      </c>
    </row>
    <row r="292" spans="1:4">
      <c r="A292" s="2" t="s">
        <v>1912</v>
      </c>
      <c r="B292" s="84">
        <v>51</v>
      </c>
      <c r="C292" s="141">
        <v>1</v>
      </c>
      <c r="D292" s="1">
        <f t="shared" si="4"/>
        <v>51</v>
      </c>
    </row>
    <row r="293" spans="1:4">
      <c r="A293" s="2" t="s">
        <v>1913</v>
      </c>
      <c r="B293" s="84">
        <v>59</v>
      </c>
      <c r="C293" s="141">
        <v>1</v>
      </c>
      <c r="D293" s="1">
        <f t="shared" si="4"/>
        <v>59</v>
      </c>
    </row>
    <row r="294" spans="1:4">
      <c r="A294" s="2" t="s">
        <v>1914</v>
      </c>
      <c r="B294" s="84">
        <v>45</v>
      </c>
      <c r="C294" s="141">
        <v>1</v>
      </c>
      <c r="D294" s="1">
        <f t="shared" si="4"/>
        <v>45</v>
      </c>
    </row>
    <row r="295" spans="1:4">
      <c r="A295" s="2" t="s">
        <v>1915</v>
      </c>
      <c r="B295" s="84">
        <v>45</v>
      </c>
      <c r="C295" s="141">
        <v>1</v>
      </c>
      <c r="D295" s="1">
        <f t="shared" si="4"/>
        <v>45</v>
      </c>
    </row>
    <row r="296" spans="1:4">
      <c r="A296" s="2" t="s">
        <v>1916</v>
      </c>
      <c r="B296" s="84">
        <v>99</v>
      </c>
      <c r="C296" s="141">
        <v>1</v>
      </c>
      <c r="D296" s="1">
        <f t="shared" si="4"/>
        <v>99</v>
      </c>
    </row>
    <row r="297" spans="1:4">
      <c r="A297" s="2" t="s">
        <v>1917</v>
      </c>
      <c r="B297" s="84">
        <v>154</v>
      </c>
      <c r="C297" s="141">
        <v>1</v>
      </c>
      <c r="D297" s="1">
        <f t="shared" si="4"/>
        <v>154</v>
      </c>
    </row>
    <row r="298" spans="1:4">
      <c r="A298" s="2" t="s">
        <v>1918</v>
      </c>
      <c r="B298" s="84">
        <v>187</v>
      </c>
      <c r="C298" s="141">
        <v>1</v>
      </c>
      <c r="D298" s="1">
        <f t="shared" si="4"/>
        <v>187</v>
      </c>
    </row>
    <row r="299" spans="1:4">
      <c r="A299" s="2" t="s">
        <v>1919</v>
      </c>
      <c r="B299" s="84">
        <v>99</v>
      </c>
      <c r="C299" s="141">
        <v>1</v>
      </c>
      <c r="D299" s="1">
        <f t="shared" si="4"/>
        <v>99</v>
      </c>
    </row>
    <row r="300" spans="1:4">
      <c r="A300" s="2" t="s">
        <v>1920</v>
      </c>
      <c r="B300" s="84">
        <v>79</v>
      </c>
      <c r="C300" s="141">
        <v>1</v>
      </c>
      <c r="D300" s="1">
        <f t="shared" si="4"/>
        <v>79</v>
      </c>
    </row>
    <row r="301" spans="1:4">
      <c r="A301" s="2" t="s">
        <v>1921</v>
      </c>
      <c r="B301" s="84">
        <v>30</v>
      </c>
      <c r="C301" s="141">
        <v>3</v>
      </c>
      <c r="D301" s="1">
        <f t="shared" si="4"/>
        <v>90</v>
      </c>
    </row>
    <row r="302" spans="1:4">
      <c r="A302" s="2" t="s">
        <v>1922</v>
      </c>
      <c r="B302" s="84">
        <v>45</v>
      </c>
      <c r="C302" s="141">
        <v>1</v>
      </c>
      <c r="D302" s="1">
        <f t="shared" si="4"/>
        <v>45</v>
      </c>
    </row>
    <row r="303" spans="1:4">
      <c r="A303" s="2" t="s">
        <v>1923</v>
      </c>
      <c r="B303" s="84">
        <v>98</v>
      </c>
      <c r="C303" s="141">
        <v>1</v>
      </c>
      <c r="D303" s="1">
        <f t="shared" si="4"/>
        <v>98</v>
      </c>
    </row>
    <row r="304" spans="1:4">
      <c r="A304" s="2" t="s">
        <v>1924</v>
      </c>
      <c r="B304" s="84">
        <v>49</v>
      </c>
      <c r="C304" s="141">
        <v>1</v>
      </c>
      <c r="D304" s="1">
        <f t="shared" si="4"/>
        <v>49</v>
      </c>
    </row>
    <row r="305" spans="1:4">
      <c r="A305" s="2" t="s">
        <v>1925</v>
      </c>
      <c r="B305" s="84">
        <v>45</v>
      </c>
      <c r="C305" s="141">
        <v>1</v>
      </c>
      <c r="D305" s="1">
        <f t="shared" si="4"/>
        <v>45</v>
      </c>
    </row>
    <row r="306" spans="1:4">
      <c r="A306" s="2" t="s">
        <v>1926</v>
      </c>
      <c r="B306" s="84">
        <v>39</v>
      </c>
      <c r="C306" s="141">
        <v>1</v>
      </c>
      <c r="D306" s="1">
        <f t="shared" si="4"/>
        <v>39</v>
      </c>
    </row>
    <row r="307" spans="1:4">
      <c r="A307" s="2" t="s">
        <v>1927</v>
      </c>
      <c r="B307" s="84">
        <v>59</v>
      </c>
      <c r="C307" s="141">
        <v>1</v>
      </c>
      <c r="D307" s="1">
        <f t="shared" si="4"/>
        <v>59</v>
      </c>
    </row>
    <row r="308" spans="1:4">
      <c r="A308" s="2" t="s">
        <v>1928</v>
      </c>
      <c r="B308" s="84">
        <v>90</v>
      </c>
      <c r="C308" s="141">
        <v>1</v>
      </c>
      <c r="D308" s="1">
        <f t="shared" si="4"/>
        <v>90</v>
      </c>
    </row>
    <row r="309" spans="1:4">
      <c r="A309" s="2" t="s">
        <v>1929</v>
      </c>
      <c r="B309" s="84">
        <v>69</v>
      </c>
      <c r="C309" s="141">
        <v>1</v>
      </c>
      <c r="D309" s="1">
        <f t="shared" si="4"/>
        <v>69</v>
      </c>
    </row>
    <row r="310" spans="1:4">
      <c r="A310" s="2" t="s">
        <v>1930</v>
      </c>
      <c r="B310" s="84">
        <v>45</v>
      </c>
      <c r="C310" s="141">
        <v>1</v>
      </c>
      <c r="D310" s="1">
        <f t="shared" si="4"/>
        <v>45</v>
      </c>
    </row>
    <row r="311" spans="1:4">
      <c r="A311" s="2" t="s">
        <v>1931</v>
      </c>
      <c r="B311" s="84">
        <v>50</v>
      </c>
      <c r="C311" s="141">
        <v>1</v>
      </c>
      <c r="D311" s="1">
        <f t="shared" si="4"/>
        <v>50</v>
      </c>
    </row>
    <row r="312" spans="1:4">
      <c r="A312" s="2" t="s">
        <v>1932</v>
      </c>
      <c r="B312" s="84">
        <v>80</v>
      </c>
      <c r="C312" s="141">
        <v>1</v>
      </c>
      <c r="D312" s="1">
        <f t="shared" si="4"/>
        <v>80</v>
      </c>
    </row>
    <row r="313" spans="1:4">
      <c r="A313" s="2" t="s">
        <v>1933</v>
      </c>
      <c r="B313" s="84">
        <v>49</v>
      </c>
      <c r="C313" s="141">
        <v>1</v>
      </c>
      <c r="D313" s="1">
        <f t="shared" si="4"/>
        <v>49</v>
      </c>
    </row>
    <row r="314" spans="1:4">
      <c r="A314" s="2" t="s">
        <v>1934</v>
      </c>
      <c r="B314" s="84">
        <v>62</v>
      </c>
      <c r="C314" s="141">
        <v>1</v>
      </c>
      <c r="D314" s="1">
        <f t="shared" si="4"/>
        <v>62</v>
      </c>
    </row>
    <row r="315" spans="1:4">
      <c r="A315" s="2" t="s">
        <v>1935</v>
      </c>
      <c r="B315" s="84">
        <v>59</v>
      </c>
      <c r="C315" s="141">
        <v>1</v>
      </c>
      <c r="D315" s="1">
        <f t="shared" si="4"/>
        <v>59</v>
      </c>
    </row>
    <row r="316" spans="1:4">
      <c r="A316" s="2" t="s">
        <v>1936</v>
      </c>
      <c r="B316" s="84">
        <v>49</v>
      </c>
      <c r="C316" s="141">
        <v>1</v>
      </c>
      <c r="D316" s="1">
        <f t="shared" si="4"/>
        <v>49</v>
      </c>
    </row>
    <row r="317" spans="1:4">
      <c r="A317" s="2" t="s">
        <v>1937</v>
      </c>
      <c r="B317" s="84">
        <v>80</v>
      </c>
      <c r="C317" s="141">
        <v>1</v>
      </c>
      <c r="D317" s="1">
        <f t="shared" si="4"/>
        <v>80</v>
      </c>
    </row>
    <row r="318" spans="1:4">
      <c r="A318" s="2" t="s">
        <v>1938</v>
      </c>
      <c r="B318" s="84">
        <v>60</v>
      </c>
      <c r="C318" s="141">
        <v>2</v>
      </c>
      <c r="D318" s="1">
        <f t="shared" si="4"/>
        <v>120</v>
      </c>
    </row>
    <row r="319" spans="1:4">
      <c r="A319" s="2" t="s">
        <v>1939</v>
      </c>
      <c r="B319" s="84">
        <v>103</v>
      </c>
      <c r="C319" s="141">
        <v>2</v>
      </c>
      <c r="D319" s="1">
        <f t="shared" si="4"/>
        <v>206</v>
      </c>
    </row>
    <row r="320" spans="1:4">
      <c r="A320" s="2" t="s">
        <v>1940</v>
      </c>
      <c r="B320" s="84">
        <v>50</v>
      </c>
      <c r="C320" s="141">
        <v>1</v>
      </c>
      <c r="D320" s="1">
        <f t="shared" si="4"/>
        <v>50</v>
      </c>
    </row>
    <row r="321" spans="1:4">
      <c r="A321" s="2" t="s">
        <v>1941</v>
      </c>
      <c r="B321" s="84">
        <v>80</v>
      </c>
      <c r="C321" s="141">
        <v>1</v>
      </c>
      <c r="D321" s="1">
        <f t="shared" si="4"/>
        <v>80</v>
      </c>
    </row>
    <row r="322" spans="1:4">
      <c r="A322" s="2" t="s">
        <v>1942</v>
      </c>
      <c r="B322" s="84">
        <v>90</v>
      </c>
      <c r="C322" s="141">
        <v>1</v>
      </c>
      <c r="D322" s="1">
        <f t="shared" si="4"/>
        <v>90</v>
      </c>
    </row>
    <row r="323" spans="1:4">
      <c r="A323" s="2" t="s">
        <v>1943</v>
      </c>
      <c r="B323" s="84">
        <v>87.5</v>
      </c>
      <c r="C323" s="141">
        <v>1</v>
      </c>
      <c r="D323" s="1">
        <f t="shared" si="4"/>
        <v>87.5</v>
      </c>
    </row>
    <row r="324" spans="1:4">
      <c r="A324" s="2" t="s">
        <v>1944</v>
      </c>
      <c r="B324" s="84">
        <v>90</v>
      </c>
      <c r="C324" s="141">
        <v>1</v>
      </c>
      <c r="D324" s="1">
        <f t="shared" ref="D324:D387" si="5">B324*C324</f>
        <v>90</v>
      </c>
    </row>
    <row r="325" spans="1:4">
      <c r="A325" s="2" t="s">
        <v>1945</v>
      </c>
      <c r="B325" s="84">
        <v>106</v>
      </c>
      <c r="C325" s="141">
        <v>1</v>
      </c>
      <c r="D325" s="1">
        <f t="shared" si="5"/>
        <v>106</v>
      </c>
    </row>
    <row r="326" spans="1:4">
      <c r="A326" s="2" t="s">
        <v>1946</v>
      </c>
      <c r="B326" s="84">
        <v>70</v>
      </c>
      <c r="C326" s="141">
        <v>1</v>
      </c>
      <c r="D326" s="1">
        <f t="shared" si="5"/>
        <v>70</v>
      </c>
    </row>
    <row r="327" spans="1:4">
      <c r="A327" s="2" t="s">
        <v>1947</v>
      </c>
      <c r="B327" s="84">
        <v>149</v>
      </c>
      <c r="C327" s="141">
        <v>1</v>
      </c>
      <c r="D327" s="1">
        <f t="shared" si="5"/>
        <v>149</v>
      </c>
    </row>
    <row r="328" spans="1:4">
      <c r="A328" s="2" t="s">
        <v>1948</v>
      </c>
      <c r="B328" s="84">
        <v>160</v>
      </c>
      <c r="C328" s="141">
        <v>1</v>
      </c>
      <c r="D328" s="1">
        <f t="shared" si="5"/>
        <v>160</v>
      </c>
    </row>
    <row r="329" spans="1:4">
      <c r="A329" s="2" t="s">
        <v>1949</v>
      </c>
      <c r="B329" s="84">
        <v>62</v>
      </c>
      <c r="C329" s="141">
        <v>1</v>
      </c>
      <c r="D329" s="1">
        <f t="shared" si="5"/>
        <v>62</v>
      </c>
    </row>
    <row r="330" spans="1:4">
      <c r="A330" s="2" t="s">
        <v>1950</v>
      </c>
      <c r="B330" s="84">
        <v>69</v>
      </c>
      <c r="C330" s="141">
        <v>1</v>
      </c>
      <c r="D330" s="1">
        <f t="shared" si="5"/>
        <v>69</v>
      </c>
    </row>
    <row r="331" spans="1:4">
      <c r="A331" s="2" t="s">
        <v>1951</v>
      </c>
      <c r="B331" s="84">
        <v>149</v>
      </c>
      <c r="C331" s="141">
        <v>1</v>
      </c>
      <c r="D331" s="1">
        <f t="shared" si="5"/>
        <v>149</v>
      </c>
    </row>
    <row r="332" spans="1:4">
      <c r="A332" s="2" t="s">
        <v>1952</v>
      </c>
      <c r="B332" s="84">
        <v>90</v>
      </c>
      <c r="C332" s="141">
        <v>1</v>
      </c>
      <c r="D332" s="1">
        <f t="shared" si="5"/>
        <v>90</v>
      </c>
    </row>
    <row r="333" spans="1:4">
      <c r="A333" s="2" t="s">
        <v>1953</v>
      </c>
      <c r="B333" s="84">
        <v>200</v>
      </c>
      <c r="C333" s="141">
        <v>1</v>
      </c>
      <c r="D333" s="1">
        <f t="shared" si="5"/>
        <v>200</v>
      </c>
    </row>
    <row r="334" spans="1:4">
      <c r="A334" s="2" t="s">
        <v>1954</v>
      </c>
      <c r="B334" s="84">
        <v>39</v>
      </c>
      <c r="C334" s="141">
        <v>1</v>
      </c>
      <c r="D334" s="1">
        <f t="shared" si="5"/>
        <v>39</v>
      </c>
    </row>
    <row r="335" spans="1:4">
      <c r="A335" s="2" t="s">
        <v>1955</v>
      </c>
      <c r="B335" s="84">
        <v>60</v>
      </c>
      <c r="C335" s="141">
        <v>2</v>
      </c>
      <c r="D335" s="1">
        <f t="shared" si="5"/>
        <v>120</v>
      </c>
    </row>
    <row r="336" spans="1:4">
      <c r="A336" s="2" t="s">
        <v>1956</v>
      </c>
      <c r="B336" s="84">
        <v>66</v>
      </c>
      <c r="C336" s="141">
        <v>2</v>
      </c>
      <c r="D336" s="1">
        <f t="shared" si="5"/>
        <v>132</v>
      </c>
    </row>
    <row r="337" spans="1:4">
      <c r="A337" s="2" t="s">
        <v>1957</v>
      </c>
      <c r="B337" s="84">
        <v>77</v>
      </c>
      <c r="C337" s="141">
        <v>2</v>
      </c>
      <c r="D337" s="1">
        <f t="shared" si="5"/>
        <v>154</v>
      </c>
    </row>
    <row r="338" spans="1:4">
      <c r="A338" s="2" t="s">
        <v>1958</v>
      </c>
      <c r="B338" s="84">
        <v>91</v>
      </c>
      <c r="C338" s="141">
        <v>3</v>
      </c>
      <c r="D338" s="1">
        <f t="shared" si="5"/>
        <v>273</v>
      </c>
    </row>
    <row r="339" spans="1:4">
      <c r="A339" s="2" t="s">
        <v>1959</v>
      </c>
      <c r="B339" s="84">
        <v>57</v>
      </c>
      <c r="C339" s="141">
        <v>3</v>
      </c>
      <c r="D339" s="1">
        <f t="shared" si="5"/>
        <v>171</v>
      </c>
    </row>
    <row r="340" spans="1:4">
      <c r="A340" s="2" t="s">
        <v>1960</v>
      </c>
      <c r="B340" s="84">
        <v>61.5</v>
      </c>
      <c r="C340" s="141">
        <v>1</v>
      </c>
      <c r="D340" s="1">
        <f t="shared" si="5"/>
        <v>61.5</v>
      </c>
    </row>
    <row r="341" spans="1:4">
      <c r="A341" s="2" t="s">
        <v>1961</v>
      </c>
      <c r="B341" s="84">
        <v>59</v>
      </c>
      <c r="C341" s="141">
        <v>1</v>
      </c>
      <c r="D341" s="1">
        <f t="shared" si="5"/>
        <v>59</v>
      </c>
    </row>
    <row r="342" spans="1:4">
      <c r="A342" s="2" t="s">
        <v>1962</v>
      </c>
      <c r="B342" s="84">
        <v>49.5</v>
      </c>
      <c r="C342" s="141">
        <v>2</v>
      </c>
      <c r="D342" s="1">
        <f t="shared" si="5"/>
        <v>99</v>
      </c>
    </row>
    <row r="343" spans="1:4">
      <c r="A343" s="2" t="s">
        <v>1963</v>
      </c>
      <c r="B343" s="84">
        <v>48.5</v>
      </c>
      <c r="C343" s="141">
        <v>2</v>
      </c>
      <c r="D343" s="1">
        <f t="shared" si="5"/>
        <v>97</v>
      </c>
    </row>
    <row r="344" spans="1:4">
      <c r="A344" s="2" t="s">
        <v>1963</v>
      </c>
      <c r="B344" s="84">
        <v>37.5</v>
      </c>
      <c r="C344" s="141">
        <v>1</v>
      </c>
      <c r="D344" s="1">
        <f t="shared" si="5"/>
        <v>37.5</v>
      </c>
    </row>
    <row r="345" spans="1:4">
      <c r="A345" s="2" t="s">
        <v>1964</v>
      </c>
      <c r="B345" s="84">
        <v>49</v>
      </c>
      <c r="C345" s="141">
        <v>1</v>
      </c>
      <c r="D345" s="1">
        <f t="shared" si="5"/>
        <v>49</v>
      </c>
    </row>
    <row r="346" spans="1:4">
      <c r="A346" s="2" t="s">
        <v>1965</v>
      </c>
      <c r="B346" s="84">
        <v>63</v>
      </c>
      <c r="C346" s="141">
        <v>2</v>
      </c>
      <c r="D346" s="1">
        <f t="shared" si="5"/>
        <v>126</v>
      </c>
    </row>
    <row r="347" spans="1:4">
      <c r="A347" s="2" t="s">
        <v>1966</v>
      </c>
      <c r="B347" s="84">
        <v>53</v>
      </c>
      <c r="C347" s="141">
        <v>1</v>
      </c>
      <c r="D347" s="1">
        <f t="shared" si="5"/>
        <v>53</v>
      </c>
    </row>
    <row r="348" spans="1:4">
      <c r="A348" s="2" t="s">
        <v>1967</v>
      </c>
      <c r="B348" s="84">
        <v>34</v>
      </c>
      <c r="C348" s="141">
        <v>2</v>
      </c>
      <c r="D348" s="1">
        <f t="shared" si="5"/>
        <v>68</v>
      </c>
    </row>
    <row r="349" spans="1:4">
      <c r="A349" s="12" t="s">
        <v>122</v>
      </c>
      <c r="B349" s="86">
        <v>0</v>
      </c>
      <c r="C349" s="141">
        <v>0</v>
      </c>
      <c r="D349" s="1">
        <f t="shared" si="5"/>
        <v>0</v>
      </c>
    </row>
    <row r="350" spans="1:4">
      <c r="A350" s="2" t="s">
        <v>1968</v>
      </c>
      <c r="B350" s="3" t="s">
        <v>5</v>
      </c>
      <c r="C350" s="141">
        <v>3</v>
      </c>
      <c r="D350" s="1">
        <f t="shared" si="5"/>
        <v>256.5</v>
      </c>
    </row>
    <row r="351" spans="1:4">
      <c r="A351" s="2" t="s">
        <v>1969</v>
      </c>
      <c r="B351" s="3" t="s">
        <v>7</v>
      </c>
      <c r="C351" s="141">
        <v>2</v>
      </c>
      <c r="D351" s="1">
        <f t="shared" si="5"/>
        <v>262</v>
      </c>
    </row>
    <row r="352" spans="1:4">
      <c r="A352" s="2" t="s">
        <v>1970</v>
      </c>
      <c r="B352" s="3">
        <v>85.5</v>
      </c>
      <c r="C352" s="141">
        <v>1</v>
      </c>
      <c r="D352" s="1">
        <f t="shared" si="5"/>
        <v>85.5</v>
      </c>
    </row>
    <row r="353" spans="1:4">
      <c r="A353" s="2" t="s">
        <v>1971</v>
      </c>
      <c r="B353" s="3" t="s">
        <v>9</v>
      </c>
      <c r="C353" s="141">
        <v>1</v>
      </c>
      <c r="D353" s="1">
        <f t="shared" si="5"/>
        <v>216</v>
      </c>
    </row>
    <row r="354" spans="1:4">
      <c r="A354" s="2" t="s">
        <v>1972</v>
      </c>
      <c r="B354" s="3">
        <v>94</v>
      </c>
      <c r="C354" s="141">
        <v>1</v>
      </c>
      <c r="D354" s="1">
        <f t="shared" si="5"/>
        <v>94</v>
      </c>
    </row>
    <row r="355" spans="1:4">
      <c r="A355" s="2" t="s">
        <v>1973</v>
      </c>
      <c r="B355" s="3" t="s">
        <v>11</v>
      </c>
      <c r="C355" s="141">
        <v>1</v>
      </c>
      <c r="D355" s="1">
        <f t="shared" si="5"/>
        <v>101</v>
      </c>
    </row>
    <row r="356" spans="1:4">
      <c r="A356" s="2" t="s">
        <v>1974</v>
      </c>
      <c r="B356" s="3">
        <v>19.899999999999999</v>
      </c>
      <c r="C356" s="141">
        <v>2</v>
      </c>
      <c r="D356" s="1">
        <f t="shared" si="5"/>
        <v>39.799999999999997</v>
      </c>
    </row>
    <row r="357" spans="1:4">
      <c r="A357" s="2" t="s">
        <v>1975</v>
      </c>
      <c r="B357" s="3">
        <v>29</v>
      </c>
      <c r="C357" s="141">
        <v>5</v>
      </c>
      <c r="D357" s="1">
        <f t="shared" si="5"/>
        <v>145</v>
      </c>
    </row>
    <row r="358" spans="1:4">
      <c r="A358" s="2" t="s">
        <v>1976</v>
      </c>
      <c r="B358" s="3">
        <v>238</v>
      </c>
      <c r="C358" s="141">
        <v>1</v>
      </c>
      <c r="D358" s="1">
        <f t="shared" si="5"/>
        <v>238</v>
      </c>
    </row>
    <row r="359" spans="1:4">
      <c r="A359" s="2" t="s">
        <v>1977</v>
      </c>
      <c r="B359" s="3">
        <v>28</v>
      </c>
      <c r="C359" s="141">
        <v>1</v>
      </c>
      <c r="D359" s="1">
        <f t="shared" si="5"/>
        <v>28</v>
      </c>
    </row>
    <row r="360" spans="1:4">
      <c r="A360" s="2" t="s">
        <v>1978</v>
      </c>
      <c r="B360" s="3">
        <v>29</v>
      </c>
      <c r="C360" s="141">
        <v>2</v>
      </c>
      <c r="D360" s="1">
        <f t="shared" si="5"/>
        <v>58</v>
      </c>
    </row>
    <row r="361" spans="1:4">
      <c r="A361" s="2" t="s">
        <v>1979</v>
      </c>
      <c r="B361" s="3">
        <v>198</v>
      </c>
      <c r="C361" s="141">
        <v>1</v>
      </c>
      <c r="D361" s="1">
        <f t="shared" si="5"/>
        <v>198</v>
      </c>
    </row>
    <row r="362" spans="1:4">
      <c r="A362" s="2" t="s">
        <v>1980</v>
      </c>
      <c r="B362" s="3">
        <v>89</v>
      </c>
      <c r="C362" s="141">
        <v>1</v>
      </c>
      <c r="D362" s="1">
        <f t="shared" si="5"/>
        <v>89</v>
      </c>
    </row>
    <row r="363" spans="1:4">
      <c r="A363" s="2" t="s">
        <v>1981</v>
      </c>
      <c r="B363" s="3">
        <v>136</v>
      </c>
      <c r="C363" s="141">
        <v>1</v>
      </c>
      <c r="D363" s="1">
        <f t="shared" si="5"/>
        <v>136</v>
      </c>
    </row>
    <row r="364" spans="1:4">
      <c r="A364" s="2" t="s">
        <v>1982</v>
      </c>
      <c r="B364" s="3">
        <v>95</v>
      </c>
      <c r="C364" s="141">
        <v>2</v>
      </c>
      <c r="D364" s="1">
        <f t="shared" si="5"/>
        <v>190</v>
      </c>
    </row>
    <row r="365" spans="1:4">
      <c r="A365" s="2" t="s">
        <v>1983</v>
      </c>
      <c r="B365" s="3">
        <v>95</v>
      </c>
      <c r="C365" s="141">
        <v>2</v>
      </c>
      <c r="D365" s="1">
        <f t="shared" si="5"/>
        <v>190</v>
      </c>
    </row>
    <row r="366" spans="1:4">
      <c r="A366" s="2" t="s">
        <v>1984</v>
      </c>
      <c r="B366" s="3">
        <v>49</v>
      </c>
      <c r="C366" s="141">
        <v>2</v>
      </c>
      <c r="D366" s="1">
        <f t="shared" si="5"/>
        <v>98</v>
      </c>
    </row>
    <row r="367" spans="1:4">
      <c r="A367" s="2" t="s">
        <v>1985</v>
      </c>
      <c r="B367" s="3">
        <v>99</v>
      </c>
      <c r="C367" s="141">
        <v>1</v>
      </c>
      <c r="D367" s="1">
        <f t="shared" si="5"/>
        <v>99</v>
      </c>
    </row>
    <row r="368" spans="1:4">
      <c r="A368" s="2" t="s">
        <v>1986</v>
      </c>
      <c r="B368" s="3">
        <v>29</v>
      </c>
      <c r="C368" s="141">
        <v>1</v>
      </c>
      <c r="D368" s="1">
        <f t="shared" si="5"/>
        <v>29</v>
      </c>
    </row>
    <row r="369" spans="1:4">
      <c r="A369" s="2" t="s">
        <v>1987</v>
      </c>
      <c r="B369" s="3">
        <v>68</v>
      </c>
      <c r="C369" s="141">
        <v>1</v>
      </c>
      <c r="D369" s="1">
        <f t="shared" si="5"/>
        <v>68</v>
      </c>
    </row>
    <row r="370" spans="1:4">
      <c r="A370" s="2" t="s">
        <v>1988</v>
      </c>
      <c r="B370" s="3">
        <v>85</v>
      </c>
      <c r="C370" s="141">
        <v>1</v>
      </c>
      <c r="D370" s="1">
        <f t="shared" si="5"/>
        <v>85</v>
      </c>
    </row>
    <row r="371" spans="1:4">
      <c r="A371" s="37" t="s">
        <v>317</v>
      </c>
      <c r="B371" s="38" t="s">
        <v>356</v>
      </c>
      <c r="C371" s="141">
        <v>1</v>
      </c>
      <c r="D371" s="1">
        <f>B371*C371</f>
        <v>93</v>
      </c>
    </row>
    <row r="372" spans="1:4">
      <c r="A372" s="37" t="s">
        <v>318</v>
      </c>
      <c r="B372" s="38" t="s">
        <v>357</v>
      </c>
      <c r="C372" s="141">
        <v>1</v>
      </c>
      <c r="D372" s="1">
        <f t="shared" si="5"/>
        <v>87</v>
      </c>
    </row>
    <row r="373" spans="1:4">
      <c r="A373" s="37" t="s">
        <v>319</v>
      </c>
      <c r="B373" s="38" t="s">
        <v>358</v>
      </c>
      <c r="C373" s="141">
        <v>1</v>
      </c>
      <c r="D373" s="1">
        <f t="shared" si="5"/>
        <v>89</v>
      </c>
    </row>
    <row r="374" spans="1:4">
      <c r="A374" s="37" t="s">
        <v>320</v>
      </c>
      <c r="B374" s="38" t="s">
        <v>359</v>
      </c>
      <c r="C374" s="141">
        <v>1</v>
      </c>
      <c r="D374" s="1">
        <f t="shared" si="5"/>
        <v>98</v>
      </c>
    </row>
    <row r="375" spans="1:4">
      <c r="A375" s="37" t="s">
        <v>321</v>
      </c>
      <c r="B375" s="38" t="s">
        <v>360</v>
      </c>
      <c r="C375" s="141">
        <v>1</v>
      </c>
      <c r="D375" s="1">
        <f t="shared" si="5"/>
        <v>99</v>
      </c>
    </row>
    <row r="376" spans="1:4">
      <c r="A376" s="37" t="s">
        <v>322</v>
      </c>
      <c r="B376" s="38" t="s">
        <v>361</v>
      </c>
      <c r="C376" s="141">
        <v>1</v>
      </c>
      <c r="D376" s="1">
        <f t="shared" si="5"/>
        <v>110</v>
      </c>
    </row>
    <row r="377" spans="1:4">
      <c r="A377" s="37" t="s">
        <v>323</v>
      </c>
      <c r="B377" s="38" t="s">
        <v>362</v>
      </c>
      <c r="C377" s="141">
        <v>1</v>
      </c>
      <c r="D377" s="1">
        <f t="shared" si="5"/>
        <v>160</v>
      </c>
    </row>
    <row r="378" spans="1:4">
      <c r="A378" s="37" t="s">
        <v>324</v>
      </c>
      <c r="B378" s="38" t="s">
        <v>363</v>
      </c>
      <c r="C378" s="141">
        <v>1</v>
      </c>
      <c r="D378" s="1">
        <f t="shared" si="5"/>
        <v>79</v>
      </c>
    </row>
    <row r="379" spans="1:4">
      <c r="A379" s="37" t="s">
        <v>325</v>
      </c>
      <c r="B379" s="38" t="s">
        <v>364</v>
      </c>
      <c r="C379" s="141">
        <v>1</v>
      </c>
      <c r="D379" s="1">
        <f t="shared" si="5"/>
        <v>109</v>
      </c>
    </row>
    <row r="380" spans="1:4">
      <c r="A380" s="37" t="s">
        <v>326</v>
      </c>
      <c r="B380" s="38" t="s">
        <v>365</v>
      </c>
      <c r="C380" s="141">
        <v>1</v>
      </c>
      <c r="D380" s="1">
        <f t="shared" si="5"/>
        <v>60</v>
      </c>
    </row>
    <row r="381" spans="1:4">
      <c r="A381" s="37" t="s">
        <v>327</v>
      </c>
      <c r="B381" s="38" t="s">
        <v>366</v>
      </c>
      <c r="C381" s="141">
        <v>1</v>
      </c>
      <c r="D381" s="1">
        <f t="shared" si="5"/>
        <v>67.5</v>
      </c>
    </row>
    <row r="382" spans="1:4">
      <c r="A382" s="37" t="s">
        <v>328</v>
      </c>
      <c r="B382" s="38" t="s">
        <v>367</v>
      </c>
      <c r="C382" s="141">
        <v>1</v>
      </c>
      <c r="D382" s="1">
        <f t="shared" si="5"/>
        <v>200</v>
      </c>
    </row>
    <row r="383" spans="1:4">
      <c r="A383" s="37" t="s">
        <v>329</v>
      </c>
      <c r="B383" s="38" t="s">
        <v>368</v>
      </c>
      <c r="C383" s="141">
        <v>1</v>
      </c>
      <c r="D383" s="1">
        <f t="shared" si="5"/>
        <v>54</v>
      </c>
    </row>
    <row r="384" spans="1:4">
      <c r="A384" s="37" t="s">
        <v>330</v>
      </c>
      <c r="B384" s="38" t="s">
        <v>369</v>
      </c>
      <c r="C384" s="141">
        <v>1</v>
      </c>
      <c r="D384" s="1">
        <f t="shared" si="5"/>
        <v>247</v>
      </c>
    </row>
    <row r="385" spans="1:4">
      <c r="A385" s="37" t="s">
        <v>331</v>
      </c>
      <c r="B385" s="38" t="s">
        <v>370</v>
      </c>
      <c r="C385" s="141">
        <v>1</v>
      </c>
      <c r="D385" s="1">
        <f t="shared" si="5"/>
        <v>213.5</v>
      </c>
    </row>
    <row r="386" spans="1:4">
      <c r="A386" s="37" t="s">
        <v>332</v>
      </c>
      <c r="B386" s="38" t="s">
        <v>371</v>
      </c>
      <c r="C386" s="141">
        <v>1</v>
      </c>
      <c r="D386" s="1">
        <f t="shared" si="5"/>
        <v>105</v>
      </c>
    </row>
    <row r="387" spans="1:4">
      <c r="A387" s="37" t="s">
        <v>333</v>
      </c>
      <c r="B387" s="38" t="s">
        <v>357</v>
      </c>
      <c r="C387" s="141">
        <v>1</v>
      </c>
      <c r="D387" s="1">
        <f t="shared" si="5"/>
        <v>87</v>
      </c>
    </row>
    <row r="388" spans="1:4">
      <c r="A388" s="37" t="s">
        <v>334</v>
      </c>
      <c r="B388" s="38" t="s">
        <v>372</v>
      </c>
      <c r="C388" s="141">
        <v>1</v>
      </c>
      <c r="D388" s="1">
        <f t="shared" ref="D388:D451" si="6">B388*C388</f>
        <v>165</v>
      </c>
    </row>
    <row r="389" spans="1:4">
      <c r="A389" s="37" t="s">
        <v>335</v>
      </c>
      <c r="B389" s="38" t="s">
        <v>373</v>
      </c>
      <c r="C389" s="141">
        <v>1</v>
      </c>
      <c r="D389" s="1">
        <f t="shared" si="6"/>
        <v>207</v>
      </c>
    </row>
    <row r="390" spans="1:4">
      <c r="A390" s="37" t="s">
        <v>336</v>
      </c>
      <c r="B390" s="38" t="s">
        <v>373</v>
      </c>
      <c r="C390" s="141">
        <v>1</v>
      </c>
      <c r="D390" s="1">
        <f t="shared" si="6"/>
        <v>207</v>
      </c>
    </row>
    <row r="391" spans="1:4">
      <c r="A391" s="37" t="s">
        <v>337</v>
      </c>
      <c r="B391" s="38" t="s">
        <v>374</v>
      </c>
      <c r="C391" s="141">
        <v>1</v>
      </c>
      <c r="D391" s="1">
        <f t="shared" si="6"/>
        <v>95</v>
      </c>
    </row>
    <row r="392" spans="1:4">
      <c r="A392" s="37" t="s">
        <v>338</v>
      </c>
      <c r="B392" s="38" t="s">
        <v>375</v>
      </c>
      <c r="C392" s="141">
        <v>1</v>
      </c>
      <c r="D392" s="1">
        <f t="shared" si="6"/>
        <v>81</v>
      </c>
    </row>
    <row r="393" spans="1:4">
      <c r="A393" s="37" t="s">
        <v>339</v>
      </c>
      <c r="B393" s="38" t="s">
        <v>376</v>
      </c>
      <c r="C393" s="141">
        <v>1</v>
      </c>
      <c r="D393" s="1">
        <f t="shared" si="6"/>
        <v>146</v>
      </c>
    </row>
    <row r="394" spans="1:4">
      <c r="A394" s="37" t="s">
        <v>340</v>
      </c>
      <c r="B394" s="38" t="s">
        <v>377</v>
      </c>
      <c r="C394" s="141">
        <v>1</v>
      </c>
      <c r="D394" s="1">
        <f t="shared" si="6"/>
        <v>106.5</v>
      </c>
    </row>
    <row r="395" spans="1:4">
      <c r="A395" s="37" t="s">
        <v>341</v>
      </c>
      <c r="B395" s="38" t="s">
        <v>377</v>
      </c>
      <c r="C395" s="141">
        <v>1</v>
      </c>
      <c r="D395" s="1">
        <f t="shared" si="6"/>
        <v>106.5</v>
      </c>
    </row>
    <row r="396" spans="1:4">
      <c r="A396" s="37" t="s">
        <v>342</v>
      </c>
      <c r="B396" s="38" t="s">
        <v>378</v>
      </c>
      <c r="C396" s="141">
        <v>1</v>
      </c>
      <c r="D396" s="1">
        <f t="shared" si="6"/>
        <v>96</v>
      </c>
    </row>
    <row r="397" spans="1:4">
      <c r="A397" s="37" t="s">
        <v>343</v>
      </c>
      <c r="B397" s="38" t="s">
        <v>379</v>
      </c>
      <c r="C397" s="141">
        <v>1</v>
      </c>
      <c r="D397" s="1">
        <f t="shared" si="6"/>
        <v>161</v>
      </c>
    </row>
    <row r="398" spans="1:4">
      <c r="A398" s="37" t="s">
        <v>344</v>
      </c>
      <c r="B398" s="38" t="s">
        <v>380</v>
      </c>
      <c r="C398" s="141">
        <v>1</v>
      </c>
      <c r="D398" s="1">
        <f t="shared" si="6"/>
        <v>132</v>
      </c>
    </row>
    <row r="399" spans="1:4">
      <c r="A399" s="37" t="s">
        <v>345</v>
      </c>
      <c r="B399" s="38" t="s">
        <v>381</v>
      </c>
      <c r="C399" s="141">
        <v>1</v>
      </c>
      <c r="D399" s="1">
        <f t="shared" si="6"/>
        <v>137</v>
      </c>
    </row>
    <row r="400" spans="1:4">
      <c r="A400" s="37" t="s">
        <v>346</v>
      </c>
      <c r="B400" s="38" t="s">
        <v>364</v>
      </c>
      <c r="C400" s="141">
        <v>1</v>
      </c>
      <c r="D400" s="1">
        <f t="shared" si="6"/>
        <v>109</v>
      </c>
    </row>
    <row r="401" spans="1:4">
      <c r="A401" s="37" t="s">
        <v>347</v>
      </c>
      <c r="B401" s="38" t="s">
        <v>363</v>
      </c>
      <c r="C401" s="141">
        <v>1</v>
      </c>
      <c r="D401" s="1">
        <f t="shared" si="6"/>
        <v>79</v>
      </c>
    </row>
    <row r="402" spans="1:4">
      <c r="A402" s="37" t="s">
        <v>348</v>
      </c>
      <c r="B402" s="38" t="s">
        <v>382</v>
      </c>
      <c r="C402" s="141">
        <v>1</v>
      </c>
      <c r="D402" s="1">
        <f t="shared" si="6"/>
        <v>59</v>
      </c>
    </row>
    <row r="403" spans="1:4">
      <c r="A403" s="37" t="s">
        <v>349</v>
      </c>
      <c r="B403" s="38" t="s">
        <v>383</v>
      </c>
      <c r="C403" s="141">
        <v>1</v>
      </c>
      <c r="D403" s="1">
        <f t="shared" si="6"/>
        <v>69</v>
      </c>
    </row>
    <row r="404" spans="1:4" ht="18">
      <c r="A404" s="39" t="s">
        <v>384</v>
      </c>
      <c r="B404" s="38" t="s">
        <v>407</v>
      </c>
      <c r="C404" s="141">
        <v>1</v>
      </c>
      <c r="D404" s="1">
        <f t="shared" si="6"/>
        <v>57</v>
      </c>
    </row>
    <row r="405" spans="1:4" ht="18">
      <c r="A405" s="39" t="s">
        <v>385</v>
      </c>
      <c r="B405" s="38" t="s">
        <v>407</v>
      </c>
      <c r="C405" s="141">
        <v>1</v>
      </c>
      <c r="D405" s="1">
        <f t="shared" si="6"/>
        <v>57</v>
      </c>
    </row>
    <row r="406" spans="1:4">
      <c r="A406" s="39" t="s">
        <v>386</v>
      </c>
      <c r="B406" s="38" t="s">
        <v>408</v>
      </c>
      <c r="C406" s="141">
        <v>1</v>
      </c>
      <c r="D406" s="1">
        <f t="shared" si="6"/>
        <v>65</v>
      </c>
    </row>
    <row r="407" spans="1:4" ht="18">
      <c r="A407" s="39" t="s">
        <v>387</v>
      </c>
      <c r="B407" s="38" t="s">
        <v>382</v>
      </c>
      <c r="C407" s="141">
        <v>1</v>
      </c>
      <c r="D407" s="1">
        <f t="shared" si="6"/>
        <v>59</v>
      </c>
    </row>
    <row r="408" spans="1:4" ht="18">
      <c r="A408" s="39" t="s">
        <v>388</v>
      </c>
      <c r="B408" s="38" t="s">
        <v>382</v>
      </c>
      <c r="C408" s="141">
        <v>1</v>
      </c>
      <c r="D408" s="1">
        <f t="shared" si="6"/>
        <v>59</v>
      </c>
    </row>
    <row r="409" spans="1:4" ht="18">
      <c r="A409" s="39" t="s">
        <v>389</v>
      </c>
      <c r="B409" s="38" t="s">
        <v>374</v>
      </c>
      <c r="C409" s="141">
        <v>1</v>
      </c>
      <c r="D409" s="1">
        <f t="shared" si="6"/>
        <v>95</v>
      </c>
    </row>
    <row r="410" spans="1:4">
      <c r="A410" s="39" t="s">
        <v>390</v>
      </c>
      <c r="B410" s="38" t="s">
        <v>363</v>
      </c>
      <c r="C410" s="141">
        <v>1</v>
      </c>
      <c r="D410" s="1">
        <f t="shared" si="6"/>
        <v>79</v>
      </c>
    </row>
    <row r="411" spans="1:4">
      <c r="A411" s="39" t="s">
        <v>391</v>
      </c>
      <c r="B411" s="38" t="s">
        <v>409</v>
      </c>
      <c r="C411" s="141">
        <v>1</v>
      </c>
      <c r="D411" s="1">
        <f t="shared" si="6"/>
        <v>88</v>
      </c>
    </row>
    <row r="412" spans="1:4" ht="18">
      <c r="A412" s="39" t="s">
        <v>392</v>
      </c>
      <c r="B412" s="38" t="s">
        <v>360</v>
      </c>
      <c r="C412" s="141">
        <v>1</v>
      </c>
      <c r="D412" s="1">
        <f t="shared" si="6"/>
        <v>99</v>
      </c>
    </row>
    <row r="413" spans="1:4" ht="18">
      <c r="A413" s="39" t="s">
        <v>393</v>
      </c>
      <c r="B413" s="38" t="s">
        <v>360</v>
      </c>
      <c r="C413" s="141">
        <v>1</v>
      </c>
      <c r="D413" s="1">
        <f t="shared" si="6"/>
        <v>99</v>
      </c>
    </row>
    <row r="414" spans="1:4" ht="18">
      <c r="A414" s="39" t="s">
        <v>394</v>
      </c>
      <c r="B414" s="38" t="s">
        <v>360</v>
      </c>
      <c r="C414" s="141">
        <v>1</v>
      </c>
      <c r="D414" s="1">
        <f t="shared" si="6"/>
        <v>99</v>
      </c>
    </row>
    <row r="415" spans="1:4" ht="18">
      <c r="A415" s="39" t="s">
        <v>395</v>
      </c>
      <c r="B415" s="38" t="s">
        <v>359</v>
      </c>
      <c r="C415" s="141">
        <v>1</v>
      </c>
      <c r="D415" s="1">
        <f t="shared" si="6"/>
        <v>98</v>
      </c>
    </row>
    <row r="416" spans="1:4">
      <c r="A416" s="39" t="s">
        <v>396</v>
      </c>
      <c r="B416" s="38" t="s">
        <v>410</v>
      </c>
      <c r="C416" s="141">
        <v>1</v>
      </c>
      <c r="D416" s="1">
        <f t="shared" si="6"/>
        <v>216</v>
      </c>
    </row>
    <row r="417" spans="1:6">
      <c r="A417" s="39" t="s">
        <v>397</v>
      </c>
      <c r="B417" s="38" t="s">
        <v>410</v>
      </c>
      <c r="C417" s="141">
        <v>1</v>
      </c>
      <c r="D417" s="1">
        <f t="shared" si="6"/>
        <v>216</v>
      </c>
    </row>
    <row r="418" spans="1:6">
      <c r="A418" s="39" t="s">
        <v>398</v>
      </c>
      <c r="B418" s="38" t="s">
        <v>410</v>
      </c>
      <c r="C418" s="141">
        <v>1</v>
      </c>
      <c r="D418" s="1">
        <f t="shared" si="6"/>
        <v>216</v>
      </c>
    </row>
    <row r="419" spans="1:6" ht="18">
      <c r="A419" s="39" t="s">
        <v>399</v>
      </c>
      <c r="B419" s="38" t="s">
        <v>411</v>
      </c>
      <c r="C419" s="141">
        <v>1</v>
      </c>
      <c r="D419" s="1">
        <f t="shared" si="6"/>
        <v>155</v>
      </c>
    </row>
    <row r="420" spans="1:6">
      <c r="A420" s="39" t="s">
        <v>400</v>
      </c>
      <c r="B420" s="38" t="s">
        <v>412</v>
      </c>
      <c r="C420" s="141">
        <v>1</v>
      </c>
      <c r="D420" s="1">
        <f t="shared" si="6"/>
        <v>76.5</v>
      </c>
    </row>
    <row r="421" spans="1:6">
      <c r="A421" s="39" t="s">
        <v>401</v>
      </c>
      <c r="B421" s="38" t="s">
        <v>413</v>
      </c>
      <c r="C421" s="141">
        <v>1</v>
      </c>
      <c r="D421" s="1">
        <f t="shared" si="6"/>
        <v>77</v>
      </c>
    </row>
    <row r="422" spans="1:6" ht="18">
      <c r="A422" s="39" t="s">
        <v>402</v>
      </c>
      <c r="B422" s="38" t="s">
        <v>360</v>
      </c>
      <c r="C422" s="141">
        <v>1</v>
      </c>
      <c r="D422" s="1">
        <f t="shared" si="6"/>
        <v>99</v>
      </c>
    </row>
    <row r="423" spans="1:6" ht="18">
      <c r="A423" s="39" t="s">
        <v>403</v>
      </c>
      <c r="B423" s="38" t="s">
        <v>414</v>
      </c>
      <c r="C423" s="141">
        <v>1</v>
      </c>
      <c r="D423" s="1">
        <f t="shared" si="6"/>
        <v>120</v>
      </c>
    </row>
    <row r="424" spans="1:6" ht="18">
      <c r="A424" s="39" t="s">
        <v>403</v>
      </c>
      <c r="B424" s="38" t="s">
        <v>414</v>
      </c>
      <c r="C424" s="141">
        <v>1</v>
      </c>
      <c r="D424" s="1">
        <f t="shared" si="6"/>
        <v>120</v>
      </c>
    </row>
    <row r="425" spans="1:6">
      <c r="A425" s="39" t="s">
        <v>404</v>
      </c>
      <c r="B425" s="38" t="s">
        <v>415</v>
      </c>
      <c r="C425" s="141">
        <v>1</v>
      </c>
      <c r="D425" s="1">
        <f t="shared" si="6"/>
        <v>115</v>
      </c>
    </row>
    <row r="426" spans="1:6" ht="18">
      <c r="A426" s="39" t="s">
        <v>405</v>
      </c>
      <c r="B426" s="38" t="s">
        <v>416</v>
      </c>
      <c r="C426" s="141">
        <v>1</v>
      </c>
      <c r="D426" s="1">
        <f t="shared" si="6"/>
        <v>127.5</v>
      </c>
    </row>
    <row r="427" spans="1:6">
      <c r="A427" s="39" t="s">
        <v>446</v>
      </c>
      <c r="B427" s="38" t="s">
        <v>422</v>
      </c>
      <c r="C427" s="141">
        <v>1</v>
      </c>
      <c r="D427" s="1">
        <f t="shared" si="6"/>
        <v>66</v>
      </c>
      <c r="E427" s="40"/>
      <c r="F427" s="40"/>
    </row>
    <row r="428" spans="1:6">
      <c r="A428" s="39" t="s">
        <v>447</v>
      </c>
      <c r="B428" s="38" t="s">
        <v>423</v>
      </c>
      <c r="C428" s="141">
        <v>1</v>
      </c>
      <c r="D428" s="1">
        <f t="shared" si="6"/>
        <v>112</v>
      </c>
      <c r="E428" s="17"/>
      <c r="F428" s="17"/>
    </row>
    <row r="429" spans="1:6">
      <c r="A429" s="39" t="s">
        <v>448</v>
      </c>
      <c r="B429" s="38" t="s">
        <v>423</v>
      </c>
      <c r="C429" s="141">
        <v>1</v>
      </c>
      <c r="D429" s="1">
        <f t="shared" si="6"/>
        <v>112</v>
      </c>
      <c r="E429" s="17"/>
      <c r="F429" s="17"/>
    </row>
    <row r="430" spans="1:6">
      <c r="A430" s="39" t="s">
        <v>449</v>
      </c>
      <c r="B430" s="38" t="s">
        <v>424</v>
      </c>
      <c r="C430" s="141">
        <v>1</v>
      </c>
      <c r="D430" s="1">
        <f t="shared" si="6"/>
        <v>179</v>
      </c>
      <c r="E430" s="17"/>
      <c r="F430" s="17"/>
    </row>
    <row r="431" spans="1:6">
      <c r="A431" s="39" t="s">
        <v>450</v>
      </c>
      <c r="B431" s="38" t="s">
        <v>425</v>
      </c>
      <c r="C431" s="141">
        <v>1</v>
      </c>
      <c r="D431" s="1">
        <f t="shared" si="6"/>
        <v>219</v>
      </c>
      <c r="E431" s="17"/>
      <c r="F431" s="17"/>
    </row>
    <row r="432" spans="1:6">
      <c r="A432" s="39" t="s">
        <v>451</v>
      </c>
      <c r="B432" s="38" t="s">
        <v>426</v>
      </c>
      <c r="C432" s="141">
        <v>1</v>
      </c>
      <c r="D432" s="1">
        <f t="shared" si="6"/>
        <v>74</v>
      </c>
      <c r="E432" s="17"/>
      <c r="F432" s="17"/>
    </row>
    <row r="433" spans="1:6">
      <c r="A433" s="39" t="s">
        <v>452</v>
      </c>
      <c r="B433" s="38" t="s">
        <v>426</v>
      </c>
      <c r="C433" s="141">
        <v>1</v>
      </c>
      <c r="D433" s="1">
        <f t="shared" si="6"/>
        <v>74</v>
      </c>
      <c r="E433" s="17"/>
      <c r="F433" s="17"/>
    </row>
    <row r="434" spans="1:6">
      <c r="A434" s="39" t="s">
        <v>453</v>
      </c>
      <c r="B434" s="38" t="s">
        <v>427</v>
      </c>
      <c r="C434" s="141">
        <v>1</v>
      </c>
      <c r="D434" s="1">
        <f t="shared" si="6"/>
        <v>85</v>
      </c>
      <c r="E434" s="17"/>
      <c r="F434" s="17"/>
    </row>
    <row r="435" spans="1:6">
      <c r="A435" s="39" t="s">
        <v>454</v>
      </c>
      <c r="B435" s="38" t="s">
        <v>428</v>
      </c>
      <c r="C435" s="141">
        <v>1</v>
      </c>
      <c r="D435" s="1">
        <f t="shared" si="6"/>
        <v>179.5</v>
      </c>
      <c r="E435" s="17"/>
      <c r="F435" s="17"/>
    </row>
    <row r="436" spans="1:6">
      <c r="A436" s="39" t="s">
        <v>455</v>
      </c>
      <c r="B436" s="38" t="s">
        <v>429</v>
      </c>
      <c r="C436" s="141">
        <v>1</v>
      </c>
      <c r="D436" s="1">
        <f t="shared" si="6"/>
        <v>145</v>
      </c>
      <c r="E436" s="17"/>
      <c r="F436" s="17"/>
    </row>
    <row r="437" spans="1:6">
      <c r="A437" s="39" t="s">
        <v>456</v>
      </c>
      <c r="B437" s="38" t="s">
        <v>430</v>
      </c>
      <c r="C437" s="141">
        <v>1</v>
      </c>
      <c r="D437" s="1">
        <f t="shared" si="6"/>
        <v>70</v>
      </c>
      <c r="E437" s="17"/>
      <c r="F437" s="17"/>
    </row>
    <row r="438" spans="1:6">
      <c r="A438" s="39" t="s">
        <v>457</v>
      </c>
      <c r="B438" s="38" t="s">
        <v>363</v>
      </c>
      <c r="C438" s="141">
        <v>1</v>
      </c>
      <c r="D438" s="1">
        <f t="shared" si="6"/>
        <v>79</v>
      </c>
      <c r="E438" s="17"/>
      <c r="F438" s="17"/>
    </row>
    <row r="439" spans="1:6">
      <c r="A439" s="39" t="s">
        <v>458</v>
      </c>
      <c r="B439" s="38" t="s">
        <v>431</v>
      </c>
      <c r="C439" s="141">
        <v>1</v>
      </c>
      <c r="D439" s="1">
        <f t="shared" si="6"/>
        <v>114</v>
      </c>
      <c r="E439" s="17"/>
      <c r="F439" s="17"/>
    </row>
    <row r="440" spans="1:6">
      <c r="A440" s="39" t="s">
        <v>459</v>
      </c>
      <c r="B440" s="38" t="s">
        <v>432</v>
      </c>
      <c r="C440" s="141">
        <v>1</v>
      </c>
      <c r="D440" s="1">
        <f t="shared" si="6"/>
        <v>169</v>
      </c>
      <c r="E440" s="17"/>
      <c r="F440" s="17"/>
    </row>
    <row r="441" spans="1:6">
      <c r="A441" s="39" t="s">
        <v>460</v>
      </c>
      <c r="B441" s="38" t="s">
        <v>432</v>
      </c>
      <c r="C441" s="141">
        <v>1</v>
      </c>
      <c r="D441" s="1">
        <f t="shared" si="6"/>
        <v>169</v>
      </c>
      <c r="E441" s="17"/>
      <c r="F441" s="17"/>
    </row>
    <row r="442" spans="1:6">
      <c r="A442" s="39" t="s">
        <v>461</v>
      </c>
      <c r="B442" s="38" t="s">
        <v>432</v>
      </c>
      <c r="C442" s="141">
        <v>1</v>
      </c>
      <c r="D442" s="1">
        <f t="shared" si="6"/>
        <v>169</v>
      </c>
      <c r="E442" s="17"/>
      <c r="F442" s="17"/>
    </row>
    <row r="443" spans="1:6">
      <c r="A443" s="39" t="s">
        <v>462</v>
      </c>
      <c r="B443" s="38" t="s">
        <v>433</v>
      </c>
      <c r="C443" s="141">
        <v>1</v>
      </c>
      <c r="D443" s="1">
        <f t="shared" si="6"/>
        <v>100</v>
      </c>
      <c r="E443" s="17"/>
      <c r="F443" s="17"/>
    </row>
    <row r="444" spans="1:6">
      <c r="A444" s="39" t="s">
        <v>463</v>
      </c>
      <c r="B444" s="38" t="s">
        <v>434</v>
      </c>
      <c r="C444" s="141">
        <v>1</v>
      </c>
      <c r="D444" s="1">
        <f t="shared" si="6"/>
        <v>201</v>
      </c>
      <c r="E444" s="17"/>
      <c r="F444" s="17"/>
    </row>
    <row r="445" spans="1:6">
      <c r="A445" s="39" t="s">
        <v>464</v>
      </c>
      <c r="B445" s="38" t="s">
        <v>435</v>
      </c>
      <c r="C445" s="141">
        <v>1</v>
      </c>
      <c r="D445" s="1">
        <f t="shared" si="6"/>
        <v>231</v>
      </c>
      <c r="E445" s="17"/>
      <c r="F445" s="17"/>
    </row>
    <row r="446" spans="1:6">
      <c r="A446" s="39" t="s">
        <v>465</v>
      </c>
      <c r="B446" s="38" t="s">
        <v>436</v>
      </c>
      <c r="C446" s="141">
        <v>1</v>
      </c>
      <c r="D446" s="1">
        <f t="shared" si="6"/>
        <v>220</v>
      </c>
      <c r="E446" s="17"/>
      <c r="F446" s="17"/>
    </row>
    <row r="447" spans="1:6">
      <c r="A447" s="39" t="s">
        <v>466</v>
      </c>
      <c r="B447" s="38" t="s">
        <v>437</v>
      </c>
      <c r="C447" s="141">
        <v>1</v>
      </c>
      <c r="D447" s="1">
        <f t="shared" si="6"/>
        <v>227</v>
      </c>
      <c r="E447" s="17"/>
      <c r="F447" s="17"/>
    </row>
    <row r="448" spans="1:6">
      <c r="A448" s="39" t="s">
        <v>467</v>
      </c>
      <c r="B448" s="38" t="s">
        <v>438</v>
      </c>
      <c r="C448" s="141">
        <v>1</v>
      </c>
      <c r="D448" s="1">
        <f t="shared" si="6"/>
        <v>222.5</v>
      </c>
      <c r="E448" s="17"/>
      <c r="F448" s="17"/>
    </row>
    <row r="449" spans="1:7">
      <c r="A449" s="39" t="s">
        <v>468</v>
      </c>
      <c r="B449" s="38" t="s">
        <v>439</v>
      </c>
      <c r="C449" s="141">
        <v>1</v>
      </c>
      <c r="D449" s="1">
        <f t="shared" si="6"/>
        <v>172.5</v>
      </c>
      <c r="E449" s="17"/>
      <c r="F449" s="17"/>
    </row>
    <row r="450" spans="1:7">
      <c r="A450" s="39" t="s">
        <v>469</v>
      </c>
      <c r="B450" s="38" t="s">
        <v>440</v>
      </c>
      <c r="C450" s="141">
        <v>1</v>
      </c>
      <c r="D450" s="1">
        <f t="shared" si="6"/>
        <v>55</v>
      </c>
      <c r="E450" s="17"/>
      <c r="F450" s="17"/>
    </row>
    <row r="451" spans="1:7">
      <c r="A451" s="39" t="s">
        <v>470</v>
      </c>
      <c r="B451" s="38" t="s">
        <v>441</v>
      </c>
      <c r="C451" s="141">
        <v>1</v>
      </c>
      <c r="D451" s="1">
        <f t="shared" si="6"/>
        <v>232</v>
      </c>
      <c r="E451" s="17"/>
      <c r="F451" s="17"/>
    </row>
    <row r="452" spans="1:7">
      <c r="A452" s="39" t="s">
        <v>471</v>
      </c>
      <c r="B452" s="38" t="s">
        <v>442</v>
      </c>
      <c r="C452" s="141">
        <v>1</v>
      </c>
      <c r="D452" s="1">
        <f t="shared" ref="D452:D515" si="7">B452*C452</f>
        <v>150</v>
      </c>
      <c r="E452" s="17"/>
      <c r="F452" s="17"/>
    </row>
    <row r="453" spans="1:7">
      <c r="A453" s="39" t="s">
        <v>472</v>
      </c>
      <c r="B453" s="38" t="s">
        <v>424</v>
      </c>
      <c r="C453" s="141">
        <v>1</v>
      </c>
      <c r="D453" s="1">
        <f t="shared" si="7"/>
        <v>179</v>
      </c>
      <c r="E453" s="17"/>
      <c r="F453" s="17"/>
    </row>
    <row r="454" spans="1:7">
      <c r="A454" s="39" t="s">
        <v>473</v>
      </c>
      <c r="B454" s="38" t="s">
        <v>429</v>
      </c>
      <c r="C454" s="141">
        <v>1</v>
      </c>
      <c r="D454" s="1">
        <f t="shared" si="7"/>
        <v>145</v>
      </c>
      <c r="E454" s="17"/>
      <c r="F454" s="17"/>
    </row>
    <row r="455" spans="1:7">
      <c r="A455" s="39" t="s">
        <v>474</v>
      </c>
      <c r="B455" s="38" t="s">
        <v>430</v>
      </c>
      <c r="C455" s="141">
        <v>1</v>
      </c>
      <c r="D455" s="1">
        <f t="shared" si="7"/>
        <v>70</v>
      </c>
      <c r="E455" s="17"/>
      <c r="F455" s="17"/>
    </row>
    <row r="456" spans="1:7">
      <c r="A456" s="39" t="s">
        <v>475</v>
      </c>
      <c r="B456" s="38" t="s">
        <v>443</v>
      </c>
      <c r="C456" s="141">
        <v>1</v>
      </c>
      <c r="D456" s="45">
        <f t="shared" si="7"/>
        <v>119</v>
      </c>
      <c r="E456" s="42"/>
      <c r="F456" s="42"/>
      <c r="G456" s="43"/>
    </row>
    <row r="457" spans="1:7">
      <c r="A457" s="39" t="s">
        <v>476</v>
      </c>
      <c r="B457" s="38" t="s">
        <v>443</v>
      </c>
      <c r="C457" s="141">
        <v>1</v>
      </c>
      <c r="D457" s="1">
        <f t="shared" si="7"/>
        <v>119</v>
      </c>
      <c r="E457" s="42"/>
      <c r="F457" s="42"/>
      <c r="G457" s="43"/>
    </row>
    <row r="458" spans="1:7">
      <c r="A458" s="39" t="s">
        <v>477</v>
      </c>
      <c r="B458" s="38" t="s">
        <v>444</v>
      </c>
      <c r="C458" s="141">
        <v>1</v>
      </c>
      <c r="D458" s="1">
        <f t="shared" si="7"/>
        <v>75</v>
      </c>
      <c r="E458" s="42"/>
      <c r="F458" s="42"/>
      <c r="G458" s="43"/>
    </row>
    <row r="459" spans="1:7">
      <c r="A459" s="39" t="s">
        <v>417</v>
      </c>
      <c r="B459" s="38" t="s">
        <v>445</v>
      </c>
      <c r="C459" s="141">
        <v>1</v>
      </c>
      <c r="D459" s="1">
        <f t="shared" si="7"/>
        <v>164</v>
      </c>
      <c r="E459" s="43"/>
      <c r="F459" s="43"/>
      <c r="G459" s="43"/>
    </row>
    <row r="460" spans="1:7" ht="15.95" customHeight="1">
      <c r="A460" s="46" t="s">
        <v>478</v>
      </c>
      <c r="B460" s="38" t="s">
        <v>414</v>
      </c>
      <c r="C460" s="141">
        <v>1</v>
      </c>
      <c r="D460" s="1">
        <f t="shared" si="7"/>
        <v>120</v>
      </c>
      <c r="E460" s="44"/>
      <c r="F460" s="44"/>
      <c r="G460" s="43"/>
    </row>
    <row r="461" spans="1:7" ht="15.95" customHeight="1">
      <c r="A461" s="46" t="s">
        <v>479</v>
      </c>
      <c r="B461" s="38" t="s">
        <v>493</v>
      </c>
      <c r="C461" s="141">
        <v>1</v>
      </c>
      <c r="D461" s="1">
        <f t="shared" si="7"/>
        <v>50</v>
      </c>
      <c r="E461" s="44"/>
      <c r="F461" s="44"/>
      <c r="G461" s="43"/>
    </row>
    <row r="462" spans="1:7" ht="15.95" customHeight="1">
      <c r="A462" s="46" t="s">
        <v>480</v>
      </c>
      <c r="B462" s="38" t="s">
        <v>494</v>
      </c>
      <c r="C462" s="141">
        <v>1</v>
      </c>
      <c r="D462" s="1">
        <f t="shared" si="7"/>
        <v>181</v>
      </c>
      <c r="E462" s="44"/>
      <c r="F462" s="44"/>
      <c r="G462" s="43"/>
    </row>
    <row r="463" spans="1:7" ht="15.95" customHeight="1">
      <c r="A463" s="46" t="s">
        <v>481</v>
      </c>
      <c r="B463" s="38" t="s">
        <v>494</v>
      </c>
      <c r="C463" s="141">
        <v>1</v>
      </c>
      <c r="D463" s="1">
        <f t="shared" si="7"/>
        <v>181</v>
      </c>
      <c r="E463" s="44"/>
      <c r="F463" s="44"/>
      <c r="G463" s="43"/>
    </row>
    <row r="464" spans="1:7" ht="15.95" customHeight="1">
      <c r="A464" s="46" t="s">
        <v>480</v>
      </c>
      <c r="B464" s="38" t="s">
        <v>494</v>
      </c>
      <c r="C464" s="141">
        <v>1</v>
      </c>
      <c r="D464" s="1">
        <f t="shared" si="7"/>
        <v>181</v>
      </c>
      <c r="E464" s="44"/>
      <c r="F464" s="44"/>
      <c r="G464" s="43"/>
    </row>
    <row r="465" spans="1:7" ht="15.95" customHeight="1">
      <c r="A465" s="46" t="s">
        <v>482</v>
      </c>
      <c r="B465" s="38" t="s">
        <v>494</v>
      </c>
      <c r="C465" s="141">
        <v>1</v>
      </c>
      <c r="D465" s="1">
        <f t="shared" si="7"/>
        <v>181</v>
      </c>
      <c r="E465" s="44"/>
      <c r="F465" s="44"/>
      <c r="G465" s="43"/>
    </row>
    <row r="466" spans="1:7" ht="15.95" customHeight="1">
      <c r="A466" s="46" t="s">
        <v>483</v>
      </c>
      <c r="B466" s="38" t="s">
        <v>378</v>
      </c>
      <c r="C466" s="141">
        <v>1</v>
      </c>
      <c r="D466" s="1">
        <f t="shared" si="7"/>
        <v>96</v>
      </c>
      <c r="E466" s="44"/>
      <c r="F466" s="44"/>
      <c r="G466" s="43"/>
    </row>
    <row r="467" spans="1:7" ht="15.95" customHeight="1">
      <c r="A467" s="46" t="s">
        <v>483</v>
      </c>
      <c r="B467" s="38" t="s">
        <v>378</v>
      </c>
      <c r="C467" s="141">
        <v>1</v>
      </c>
      <c r="D467" s="1">
        <f t="shared" si="7"/>
        <v>96</v>
      </c>
      <c r="E467" s="44"/>
      <c r="F467" s="44"/>
      <c r="G467" s="43"/>
    </row>
    <row r="468" spans="1:7" ht="15.95" customHeight="1">
      <c r="A468" s="46" t="s">
        <v>484</v>
      </c>
      <c r="B468" s="38" t="s">
        <v>358</v>
      </c>
      <c r="C468" s="141">
        <v>1</v>
      </c>
      <c r="D468" s="1">
        <f t="shared" si="7"/>
        <v>89</v>
      </c>
      <c r="E468" s="44"/>
      <c r="F468" s="44"/>
      <c r="G468" s="43"/>
    </row>
    <row r="469" spans="1:7" ht="15.95" customHeight="1">
      <c r="A469" s="46" t="s">
        <v>485</v>
      </c>
      <c r="B469" s="38" t="s">
        <v>371</v>
      </c>
      <c r="C469" s="141">
        <v>1</v>
      </c>
      <c r="D469" s="1">
        <f t="shared" si="7"/>
        <v>105</v>
      </c>
      <c r="E469" s="44"/>
      <c r="F469" s="44"/>
      <c r="G469" s="43"/>
    </row>
    <row r="470" spans="1:7" ht="15.95" customHeight="1">
      <c r="A470" s="46" t="s">
        <v>486</v>
      </c>
      <c r="B470" s="38" t="s">
        <v>371</v>
      </c>
      <c r="C470" s="141">
        <v>1</v>
      </c>
      <c r="D470" s="1">
        <f t="shared" si="7"/>
        <v>105</v>
      </c>
      <c r="E470" s="44"/>
      <c r="F470" s="44"/>
      <c r="G470" s="43"/>
    </row>
    <row r="471" spans="1:7" ht="15.95" customHeight="1">
      <c r="A471" s="46" t="s">
        <v>486</v>
      </c>
      <c r="B471" s="38" t="s">
        <v>371</v>
      </c>
      <c r="C471" s="141">
        <v>1</v>
      </c>
      <c r="D471" s="1">
        <f t="shared" si="7"/>
        <v>105</v>
      </c>
      <c r="E471" s="44"/>
      <c r="F471" s="44"/>
      <c r="G471" s="43"/>
    </row>
    <row r="472" spans="1:7" ht="15.95" customHeight="1">
      <c r="A472" s="46" t="s">
        <v>487</v>
      </c>
      <c r="B472" s="38" t="s">
        <v>495</v>
      </c>
      <c r="C472" s="141">
        <v>1</v>
      </c>
      <c r="D472" s="1">
        <f t="shared" si="7"/>
        <v>176</v>
      </c>
      <c r="E472" s="44"/>
      <c r="F472" s="44"/>
      <c r="G472" s="43"/>
    </row>
    <row r="473" spans="1:7" ht="15.95" customHeight="1">
      <c r="A473" s="46" t="s">
        <v>488</v>
      </c>
      <c r="B473" s="38" t="s">
        <v>496</v>
      </c>
      <c r="C473" s="141">
        <v>1</v>
      </c>
      <c r="D473" s="1">
        <f t="shared" si="7"/>
        <v>117</v>
      </c>
      <c r="E473" s="44"/>
      <c r="F473" s="44"/>
      <c r="G473" s="43"/>
    </row>
    <row r="474" spans="1:7" ht="15.95" customHeight="1">
      <c r="A474" s="46" t="s">
        <v>489</v>
      </c>
      <c r="B474" s="38" t="s">
        <v>497</v>
      </c>
      <c r="C474" s="141">
        <v>1</v>
      </c>
      <c r="D474" s="1">
        <f t="shared" si="7"/>
        <v>86</v>
      </c>
      <c r="E474" s="44"/>
      <c r="F474" s="44"/>
      <c r="G474" s="43"/>
    </row>
    <row r="475" spans="1:7" ht="15.95" customHeight="1">
      <c r="A475" s="46" t="s">
        <v>490</v>
      </c>
      <c r="B475" s="38" t="s">
        <v>498</v>
      </c>
      <c r="C475" s="141">
        <v>1</v>
      </c>
      <c r="D475" s="1">
        <f t="shared" si="7"/>
        <v>185</v>
      </c>
      <c r="E475" s="44"/>
      <c r="F475" s="44"/>
      <c r="G475" s="43"/>
    </row>
    <row r="476" spans="1:7" ht="15.95" customHeight="1">
      <c r="A476" s="46" t="s">
        <v>491</v>
      </c>
      <c r="B476" s="38" t="s">
        <v>358</v>
      </c>
      <c r="C476" s="141">
        <v>1</v>
      </c>
      <c r="D476" s="1">
        <f t="shared" si="7"/>
        <v>89</v>
      </c>
      <c r="E476" s="44"/>
      <c r="F476" s="44"/>
      <c r="G476" s="43"/>
    </row>
    <row r="477" spans="1:7">
      <c r="A477" s="37" t="s">
        <v>499</v>
      </c>
      <c r="B477" s="38" t="s">
        <v>524</v>
      </c>
      <c r="C477" s="141">
        <v>1</v>
      </c>
      <c r="D477" s="1">
        <f t="shared" si="7"/>
        <v>177</v>
      </c>
      <c r="E477" s="43"/>
      <c r="F477" s="43"/>
      <c r="G477" s="43"/>
    </row>
    <row r="478" spans="1:7">
      <c r="A478" s="37" t="s">
        <v>500</v>
      </c>
      <c r="B478" s="38" t="s">
        <v>525</v>
      </c>
      <c r="C478" s="141">
        <v>1</v>
      </c>
      <c r="D478" s="1">
        <f t="shared" si="7"/>
        <v>139</v>
      </c>
      <c r="E478" s="43"/>
      <c r="F478" s="43"/>
      <c r="G478" s="43"/>
    </row>
    <row r="479" spans="1:7">
      <c r="A479" s="37" t="s">
        <v>501</v>
      </c>
      <c r="B479" s="38" t="s">
        <v>494</v>
      </c>
      <c r="C479" s="141">
        <v>1</v>
      </c>
      <c r="D479" s="1">
        <f t="shared" si="7"/>
        <v>181</v>
      </c>
      <c r="E479" s="43"/>
      <c r="F479" s="43"/>
      <c r="G479" s="43"/>
    </row>
    <row r="480" spans="1:7">
      <c r="A480" s="37" t="s">
        <v>502</v>
      </c>
      <c r="B480" s="38" t="s">
        <v>494</v>
      </c>
      <c r="C480" s="141">
        <v>1</v>
      </c>
      <c r="D480" s="1">
        <f t="shared" si="7"/>
        <v>181</v>
      </c>
    </row>
    <row r="481" spans="1:4">
      <c r="A481" s="37" t="s">
        <v>503</v>
      </c>
      <c r="B481" s="38" t="s">
        <v>526</v>
      </c>
      <c r="C481" s="141">
        <v>1</v>
      </c>
      <c r="D481" s="1">
        <f t="shared" si="7"/>
        <v>357</v>
      </c>
    </row>
    <row r="482" spans="1:4">
      <c r="A482" s="37" t="s">
        <v>504</v>
      </c>
      <c r="B482" s="38" t="s">
        <v>527</v>
      </c>
      <c r="C482" s="141">
        <v>1</v>
      </c>
      <c r="D482" s="1">
        <f t="shared" si="7"/>
        <v>49.95</v>
      </c>
    </row>
    <row r="483" spans="1:4">
      <c r="A483" s="37" t="s">
        <v>505</v>
      </c>
      <c r="B483" s="38" t="s">
        <v>380</v>
      </c>
      <c r="C483" s="141">
        <v>1</v>
      </c>
      <c r="D483" s="1">
        <f t="shared" si="7"/>
        <v>132</v>
      </c>
    </row>
    <row r="484" spans="1:4">
      <c r="A484" s="37" t="s">
        <v>506</v>
      </c>
      <c r="B484" s="38" t="s">
        <v>528</v>
      </c>
      <c r="C484" s="141">
        <v>1</v>
      </c>
      <c r="D484" s="1">
        <f t="shared" si="7"/>
        <v>245</v>
      </c>
    </row>
    <row r="485" spans="1:4">
      <c r="A485" s="37" t="s">
        <v>507</v>
      </c>
      <c r="B485" s="38" t="s">
        <v>443</v>
      </c>
      <c r="C485" s="141">
        <v>1</v>
      </c>
      <c r="D485" s="1">
        <f t="shared" si="7"/>
        <v>119</v>
      </c>
    </row>
    <row r="486" spans="1:4">
      <c r="A486" s="37" t="s">
        <v>508</v>
      </c>
      <c r="B486" s="38" t="s">
        <v>429</v>
      </c>
      <c r="C486" s="141">
        <v>1</v>
      </c>
      <c r="D486" s="1">
        <f t="shared" si="7"/>
        <v>145</v>
      </c>
    </row>
    <row r="487" spans="1:4">
      <c r="A487" s="37" t="s">
        <v>509</v>
      </c>
      <c r="B487" s="38" t="s">
        <v>529</v>
      </c>
      <c r="C487" s="141">
        <v>1</v>
      </c>
      <c r="D487" s="1">
        <f t="shared" si="7"/>
        <v>73</v>
      </c>
    </row>
    <row r="488" spans="1:4">
      <c r="A488" s="37" t="s">
        <v>510</v>
      </c>
      <c r="B488" s="38" t="s">
        <v>530</v>
      </c>
      <c r="C488" s="141">
        <v>1</v>
      </c>
      <c r="D488" s="1">
        <f t="shared" si="7"/>
        <v>170</v>
      </c>
    </row>
    <row r="489" spans="1:4">
      <c r="A489" s="37" t="s">
        <v>511</v>
      </c>
      <c r="B489" s="38" t="s">
        <v>525</v>
      </c>
      <c r="C489" s="141">
        <v>1</v>
      </c>
      <c r="D489" s="1">
        <f t="shared" si="7"/>
        <v>139</v>
      </c>
    </row>
    <row r="490" spans="1:4">
      <c r="A490" s="37" t="s">
        <v>512</v>
      </c>
      <c r="B490" s="38" t="s">
        <v>427</v>
      </c>
      <c r="C490" s="141">
        <v>1</v>
      </c>
      <c r="D490" s="1">
        <f t="shared" si="7"/>
        <v>85</v>
      </c>
    </row>
    <row r="491" spans="1:4">
      <c r="A491" s="37" t="s">
        <v>513</v>
      </c>
      <c r="B491" s="38" t="s">
        <v>531</v>
      </c>
      <c r="C491" s="141">
        <v>1</v>
      </c>
      <c r="D491" s="1">
        <f t="shared" si="7"/>
        <v>184</v>
      </c>
    </row>
    <row r="492" spans="1:4">
      <c r="A492" s="37" t="s">
        <v>514</v>
      </c>
      <c r="B492" s="38" t="s">
        <v>532</v>
      </c>
      <c r="C492" s="141">
        <v>1</v>
      </c>
      <c r="D492" s="1">
        <f t="shared" si="7"/>
        <v>250</v>
      </c>
    </row>
    <row r="493" spans="1:4">
      <c r="A493" s="37" t="s">
        <v>515</v>
      </c>
      <c r="B493" s="38" t="s">
        <v>533</v>
      </c>
      <c r="C493" s="141">
        <v>1</v>
      </c>
      <c r="D493" s="1">
        <f t="shared" si="7"/>
        <v>209</v>
      </c>
    </row>
    <row r="494" spans="1:4">
      <c r="A494" s="37" t="s">
        <v>516</v>
      </c>
      <c r="B494" s="38" t="s">
        <v>534</v>
      </c>
      <c r="C494" s="141">
        <v>1</v>
      </c>
      <c r="D494" s="1">
        <f t="shared" si="7"/>
        <v>149</v>
      </c>
    </row>
    <row r="495" spans="1:4">
      <c r="A495" s="37" t="s">
        <v>517</v>
      </c>
      <c r="B495" s="38" t="s">
        <v>535</v>
      </c>
      <c r="C495" s="141">
        <v>1</v>
      </c>
      <c r="D495" s="1">
        <f t="shared" si="7"/>
        <v>153</v>
      </c>
    </row>
    <row r="496" spans="1:4">
      <c r="A496" s="37" t="s">
        <v>518</v>
      </c>
      <c r="B496" s="38" t="s">
        <v>536</v>
      </c>
      <c r="C496" s="141">
        <v>1</v>
      </c>
      <c r="D496" s="1">
        <f t="shared" si="7"/>
        <v>205</v>
      </c>
    </row>
    <row r="497" spans="1:4">
      <c r="A497" s="37" t="s">
        <v>519</v>
      </c>
      <c r="B497" s="38" t="s">
        <v>537</v>
      </c>
      <c r="C497" s="141">
        <v>1</v>
      </c>
      <c r="D497" s="1">
        <f t="shared" si="7"/>
        <v>195</v>
      </c>
    </row>
    <row r="498" spans="1:4">
      <c r="A498" s="37" t="s">
        <v>520</v>
      </c>
      <c r="B498" s="38" t="s">
        <v>372</v>
      </c>
      <c r="C498" s="141">
        <v>1</v>
      </c>
      <c r="D498" s="1">
        <f t="shared" si="7"/>
        <v>165</v>
      </c>
    </row>
    <row r="499" spans="1:4">
      <c r="A499" s="37" t="s">
        <v>521</v>
      </c>
      <c r="B499" s="38" t="s">
        <v>360</v>
      </c>
      <c r="C499" s="141">
        <v>1</v>
      </c>
      <c r="D499" s="1">
        <f t="shared" si="7"/>
        <v>99</v>
      </c>
    </row>
    <row r="500" spans="1:4">
      <c r="A500" s="37" t="s">
        <v>522</v>
      </c>
      <c r="B500" s="38" t="s">
        <v>537</v>
      </c>
      <c r="C500" s="141">
        <v>1</v>
      </c>
      <c r="D500" s="1">
        <f t="shared" si="7"/>
        <v>195</v>
      </c>
    </row>
    <row r="501" spans="1:4">
      <c r="A501" s="39" t="s">
        <v>538</v>
      </c>
      <c r="B501" s="38" t="s">
        <v>569</v>
      </c>
      <c r="C501" s="141">
        <v>1</v>
      </c>
      <c r="D501" s="1">
        <f t="shared" si="7"/>
        <v>83</v>
      </c>
    </row>
    <row r="502" spans="1:4" ht="18">
      <c r="A502" s="39" t="s">
        <v>539</v>
      </c>
      <c r="B502" s="38" t="s">
        <v>408</v>
      </c>
      <c r="C502" s="141">
        <v>1</v>
      </c>
      <c r="D502" s="1">
        <f t="shared" si="7"/>
        <v>65</v>
      </c>
    </row>
    <row r="503" spans="1:4" ht="18">
      <c r="A503" s="39" t="s">
        <v>540</v>
      </c>
      <c r="B503" s="38" t="s">
        <v>357</v>
      </c>
      <c r="C503" s="141">
        <v>1</v>
      </c>
      <c r="D503" s="1">
        <f t="shared" si="7"/>
        <v>87</v>
      </c>
    </row>
    <row r="504" spans="1:4" ht="18">
      <c r="A504" s="39" t="s">
        <v>541</v>
      </c>
      <c r="B504" s="38" t="s">
        <v>357</v>
      </c>
      <c r="C504" s="141">
        <v>1</v>
      </c>
      <c r="D504" s="1">
        <f t="shared" si="7"/>
        <v>87</v>
      </c>
    </row>
    <row r="505" spans="1:4" ht="18">
      <c r="A505" s="39" t="s">
        <v>542</v>
      </c>
      <c r="B505" s="38" t="s">
        <v>570</v>
      </c>
      <c r="C505" s="141">
        <v>1</v>
      </c>
      <c r="D505" s="1">
        <f t="shared" si="7"/>
        <v>45</v>
      </c>
    </row>
    <row r="506" spans="1:4">
      <c r="A506" s="48" t="s">
        <v>543</v>
      </c>
      <c r="B506" s="38" t="s">
        <v>434</v>
      </c>
      <c r="C506" s="141">
        <v>1</v>
      </c>
      <c r="D506" s="1">
        <f t="shared" si="7"/>
        <v>201</v>
      </c>
    </row>
    <row r="507" spans="1:4">
      <c r="A507" s="39" t="s">
        <v>544</v>
      </c>
      <c r="B507" s="38" t="s">
        <v>529</v>
      </c>
      <c r="C507" s="141">
        <v>1</v>
      </c>
      <c r="D507" s="1">
        <f t="shared" si="7"/>
        <v>73</v>
      </c>
    </row>
    <row r="508" spans="1:4">
      <c r="A508" s="39" t="s">
        <v>545</v>
      </c>
      <c r="B508" s="38" t="s">
        <v>571</v>
      </c>
      <c r="C508" s="141">
        <v>1</v>
      </c>
      <c r="D508" s="1">
        <f t="shared" si="7"/>
        <v>210</v>
      </c>
    </row>
    <row r="509" spans="1:4">
      <c r="A509" s="39" t="s">
        <v>546</v>
      </c>
      <c r="B509" s="38" t="s">
        <v>529</v>
      </c>
      <c r="C509" s="141">
        <v>1</v>
      </c>
      <c r="D509" s="1">
        <f t="shared" si="7"/>
        <v>73</v>
      </c>
    </row>
    <row r="510" spans="1:4" ht="18">
      <c r="A510" s="39" t="s">
        <v>547</v>
      </c>
      <c r="B510" s="38" t="s">
        <v>361</v>
      </c>
      <c r="C510" s="141">
        <v>1</v>
      </c>
      <c r="D510" s="1">
        <f t="shared" si="7"/>
        <v>110</v>
      </c>
    </row>
    <row r="511" spans="1:4">
      <c r="A511" s="39" t="s">
        <v>548</v>
      </c>
      <c r="B511" s="38" t="s">
        <v>572</v>
      </c>
      <c r="C511" s="141">
        <v>1</v>
      </c>
      <c r="D511" s="1">
        <f t="shared" si="7"/>
        <v>92.5</v>
      </c>
    </row>
    <row r="512" spans="1:4" ht="18">
      <c r="A512" s="39" t="s">
        <v>549</v>
      </c>
      <c r="B512" s="38" t="s">
        <v>357</v>
      </c>
      <c r="C512" s="141">
        <v>1</v>
      </c>
      <c r="D512" s="1">
        <f t="shared" si="7"/>
        <v>87</v>
      </c>
    </row>
    <row r="513" spans="1:4">
      <c r="A513" s="39" t="s">
        <v>550</v>
      </c>
      <c r="B513" s="38" t="s">
        <v>372</v>
      </c>
      <c r="C513" s="141">
        <v>1</v>
      </c>
      <c r="D513" s="1">
        <f t="shared" si="7"/>
        <v>165</v>
      </c>
    </row>
    <row r="514" spans="1:4">
      <c r="A514" s="39" t="s">
        <v>551</v>
      </c>
      <c r="B514" s="38" t="s">
        <v>372</v>
      </c>
      <c r="C514" s="141">
        <v>1</v>
      </c>
      <c r="D514" s="1">
        <f t="shared" si="7"/>
        <v>165</v>
      </c>
    </row>
    <row r="515" spans="1:4">
      <c r="A515" s="39" t="s">
        <v>552</v>
      </c>
      <c r="B515" s="38" t="s">
        <v>360</v>
      </c>
      <c r="C515" s="141">
        <v>1</v>
      </c>
      <c r="D515" s="1">
        <f t="shared" si="7"/>
        <v>99</v>
      </c>
    </row>
    <row r="516" spans="1:4" ht="18">
      <c r="A516" s="39" t="s">
        <v>553</v>
      </c>
      <c r="B516" s="38" t="s">
        <v>443</v>
      </c>
      <c r="C516" s="141">
        <v>1</v>
      </c>
      <c r="D516" s="1">
        <f t="shared" ref="D516:D579" si="8">B516*C516</f>
        <v>119</v>
      </c>
    </row>
    <row r="517" spans="1:4" ht="18">
      <c r="A517" s="39" t="s">
        <v>554</v>
      </c>
      <c r="B517" s="38" t="s">
        <v>573</v>
      </c>
      <c r="C517" s="141">
        <v>1</v>
      </c>
      <c r="D517" s="1">
        <f t="shared" si="8"/>
        <v>159</v>
      </c>
    </row>
    <row r="518" spans="1:4">
      <c r="A518" s="39" t="s">
        <v>555</v>
      </c>
      <c r="B518" s="38" t="s">
        <v>445</v>
      </c>
      <c r="C518" s="141">
        <v>1</v>
      </c>
      <c r="D518" s="1">
        <f t="shared" si="8"/>
        <v>164</v>
      </c>
    </row>
    <row r="519" spans="1:4">
      <c r="A519" s="39" t="s">
        <v>556</v>
      </c>
      <c r="B519" s="38" t="s">
        <v>376</v>
      </c>
      <c r="C519" s="141">
        <v>1</v>
      </c>
      <c r="D519" s="1">
        <f t="shared" si="8"/>
        <v>146</v>
      </c>
    </row>
    <row r="520" spans="1:4">
      <c r="A520" s="39" t="s">
        <v>557</v>
      </c>
      <c r="B520" s="38" t="s">
        <v>432</v>
      </c>
      <c r="C520" s="141">
        <v>1</v>
      </c>
      <c r="D520" s="1">
        <f t="shared" si="8"/>
        <v>169</v>
      </c>
    </row>
    <row r="521" spans="1:4">
      <c r="A521" s="39" t="s">
        <v>558</v>
      </c>
      <c r="B521" s="38" t="s">
        <v>425</v>
      </c>
      <c r="C521" s="141">
        <v>1</v>
      </c>
      <c r="D521" s="1">
        <f t="shared" si="8"/>
        <v>219</v>
      </c>
    </row>
    <row r="522" spans="1:4">
      <c r="A522" s="39" t="s">
        <v>559</v>
      </c>
      <c r="B522" s="38" t="s">
        <v>425</v>
      </c>
      <c r="C522" s="141">
        <v>1</v>
      </c>
      <c r="D522" s="1">
        <f t="shared" si="8"/>
        <v>219</v>
      </c>
    </row>
    <row r="523" spans="1:4" ht="18">
      <c r="A523" s="39" t="s">
        <v>560</v>
      </c>
      <c r="B523" s="38" t="s">
        <v>360</v>
      </c>
      <c r="C523" s="141">
        <v>1</v>
      </c>
      <c r="D523" s="1">
        <f t="shared" si="8"/>
        <v>99</v>
      </c>
    </row>
    <row r="524" spans="1:4">
      <c r="A524" s="39" t="s">
        <v>561</v>
      </c>
      <c r="B524" s="38" t="s">
        <v>359</v>
      </c>
      <c r="C524" s="141">
        <v>1</v>
      </c>
      <c r="D524" s="1">
        <f t="shared" si="8"/>
        <v>98</v>
      </c>
    </row>
    <row r="525" spans="1:4" ht="18">
      <c r="A525" s="39" t="s">
        <v>562</v>
      </c>
      <c r="B525" s="38" t="s">
        <v>416</v>
      </c>
      <c r="C525" s="141">
        <v>1</v>
      </c>
      <c r="D525" s="1">
        <f t="shared" si="8"/>
        <v>127.5</v>
      </c>
    </row>
    <row r="526" spans="1:4">
      <c r="A526" s="39" t="s">
        <v>563</v>
      </c>
      <c r="B526" s="38" t="s">
        <v>574</v>
      </c>
      <c r="C526" s="141">
        <v>1</v>
      </c>
      <c r="D526" s="1">
        <f t="shared" si="8"/>
        <v>118</v>
      </c>
    </row>
    <row r="527" spans="1:4" ht="18">
      <c r="A527" s="39" t="s">
        <v>564</v>
      </c>
      <c r="B527" s="38" t="s">
        <v>575</v>
      </c>
      <c r="C527" s="141">
        <v>1</v>
      </c>
      <c r="D527" s="1">
        <f t="shared" si="8"/>
        <v>84</v>
      </c>
    </row>
    <row r="528" spans="1:4" ht="18">
      <c r="A528" s="39" t="s">
        <v>565</v>
      </c>
      <c r="B528" s="38" t="s">
        <v>576</v>
      </c>
      <c r="C528" s="141">
        <v>1</v>
      </c>
      <c r="D528" s="1">
        <f t="shared" si="8"/>
        <v>62.5</v>
      </c>
    </row>
    <row r="529" spans="1:4" ht="18">
      <c r="A529" s="39" t="s">
        <v>566</v>
      </c>
      <c r="B529" s="38" t="s">
        <v>498</v>
      </c>
      <c r="C529" s="141">
        <v>1</v>
      </c>
      <c r="D529" s="1">
        <f t="shared" si="8"/>
        <v>185</v>
      </c>
    </row>
    <row r="530" spans="1:4" ht="18">
      <c r="A530" s="39" t="s">
        <v>567</v>
      </c>
      <c r="B530" s="38" t="s">
        <v>577</v>
      </c>
      <c r="C530" s="141">
        <v>1</v>
      </c>
      <c r="D530" s="1">
        <f t="shared" si="8"/>
        <v>78</v>
      </c>
    </row>
    <row r="531" spans="1:4">
      <c r="A531" s="39" t="s">
        <v>579</v>
      </c>
      <c r="B531" s="38" t="s">
        <v>363</v>
      </c>
      <c r="C531" s="141">
        <v>1</v>
      </c>
      <c r="D531" s="1">
        <f t="shared" si="8"/>
        <v>79</v>
      </c>
    </row>
    <row r="532" spans="1:4">
      <c r="A532" s="39" t="s">
        <v>580</v>
      </c>
      <c r="B532" s="38" t="s">
        <v>363</v>
      </c>
      <c r="C532" s="141">
        <v>1</v>
      </c>
      <c r="D532" s="1">
        <f t="shared" si="8"/>
        <v>79</v>
      </c>
    </row>
    <row r="533" spans="1:4">
      <c r="A533" s="39" t="s">
        <v>581</v>
      </c>
      <c r="B533" s="38" t="s">
        <v>363</v>
      </c>
      <c r="C533" s="141">
        <v>1</v>
      </c>
      <c r="D533" s="1">
        <f t="shared" si="8"/>
        <v>79</v>
      </c>
    </row>
    <row r="534" spans="1:4">
      <c r="A534" s="39" t="s">
        <v>582</v>
      </c>
      <c r="B534" s="38" t="s">
        <v>611</v>
      </c>
      <c r="C534" s="141">
        <v>1</v>
      </c>
      <c r="D534" s="1">
        <f t="shared" si="8"/>
        <v>240</v>
      </c>
    </row>
    <row r="535" spans="1:4">
      <c r="A535" s="39" t="s">
        <v>583</v>
      </c>
      <c r="B535" s="38" t="s">
        <v>611</v>
      </c>
      <c r="C535" s="141">
        <v>1</v>
      </c>
      <c r="D535" s="1">
        <f t="shared" si="8"/>
        <v>240</v>
      </c>
    </row>
    <row r="536" spans="1:4" ht="18">
      <c r="A536" s="39" t="s">
        <v>600</v>
      </c>
      <c r="B536" s="38" t="s">
        <v>375</v>
      </c>
      <c r="C536" s="141">
        <v>1</v>
      </c>
      <c r="D536" s="1">
        <f t="shared" si="8"/>
        <v>81</v>
      </c>
    </row>
    <row r="537" spans="1:4">
      <c r="A537" s="39" t="s">
        <v>584</v>
      </c>
      <c r="B537" s="38" t="s">
        <v>612</v>
      </c>
      <c r="C537" s="141">
        <v>1</v>
      </c>
      <c r="D537" s="1">
        <f t="shared" si="8"/>
        <v>168</v>
      </c>
    </row>
    <row r="538" spans="1:4">
      <c r="A538" s="39" t="s">
        <v>585</v>
      </c>
      <c r="B538" s="38" t="s">
        <v>382</v>
      </c>
      <c r="C538" s="141">
        <v>1</v>
      </c>
      <c r="D538" s="1">
        <f t="shared" si="8"/>
        <v>59</v>
      </c>
    </row>
    <row r="539" spans="1:4">
      <c r="A539" s="39" t="s">
        <v>586</v>
      </c>
      <c r="B539" s="38" t="s">
        <v>613</v>
      </c>
      <c r="C539" s="141">
        <v>1</v>
      </c>
      <c r="D539" s="1">
        <f t="shared" si="8"/>
        <v>213</v>
      </c>
    </row>
    <row r="540" spans="1:4" ht="18">
      <c r="A540" s="39" t="s">
        <v>601</v>
      </c>
      <c r="B540" s="38" t="s">
        <v>614</v>
      </c>
      <c r="C540" s="141">
        <v>1</v>
      </c>
      <c r="D540" s="1">
        <f t="shared" si="8"/>
        <v>166</v>
      </c>
    </row>
    <row r="541" spans="1:4" ht="18">
      <c r="A541" s="39" t="s">
        <v>602</v>
      </c>
      <c r="B541" s="38" t="s">
        <v>442</v>
      </c>
      <c r="C541" s="141">
        <v>1</v>
      </c>
      <c r="D541" s="1">
        <f t="shared" si="8"/>
        <v>150</v>
      </c>
    </row>
    <row r="542" spans="1:4">
      <c r="A542" s="39" t="s">
        <v>587</v>
      </c>
      <c r="B542" s="38" t="s">
        <v>436</v>
      </c>
      <c r="C542" s="141">
        <v>1</v>
      </c>
      <c r="D542" s="1">
        <f t="shared" si="8"/>
        <v>220</v>
      </c>
    </row>
    <row r="543" spans="1:4" ht="18">
      <c r="A543" s="39" t="s">
        <v>603</v>
      </c>
      <c r="B543" s="38" t="s">
        <v>358</v>
      </c>
      <c r="C543" s="141">
        <v>1</v>
      </c>
      <c r="D543" s="1">
        <f t="shared" si="8"/>
        <v>89</v>
      </c>
    </row>
    <row r="544" spans="1:4">
      <c r="A544" s="39" t="s">
        <v>588</v>
      </c>
      <c r="B544" s="38" t="s">
        <v>424</v>
      </c>
      <c r="C544" s="141">
        <v>1</v>
      </c>
      <c r="D544" s="1">
        <f t="shared" si="8"/>
        <v>179</v>
      </c>
    </row>
    <row r="545" spans="1:4">
      <c r="A545" s="39" t="s">
        <v>589</v>
      </c>
      <c r="B545" s="38" t="s">
        <v>615</v>
      </c>
      <c r="C545" s="141">
        <v>1</v>
      </c>
      <c r="D545" s="1">
        <f t="shared" si="8"/>
        <v>350</v>
      </c>
    </row>
    <row r="546" spans="1:4">
      <c r="A546" s="39" t="s">
        <v>590</v>
      </c>
      <c r="B546" s="38" t="s">
        <v>615</v>
      </c>
      <c r="C546" s="141">
        <v>1</v>
      </c>
      <c r="D546" s="1">
        <f t="shared" si="8"/>
        <v>350</v>
      </c>
    </row>
    <row r="547" spans="1:4">
      <c r="A547" s="39" t="s">
        <v>591</v>
      </c>
      <c r="B547" s="38" t="s">
        <v>530</v>
      </c>
      <c r="C547" s="141">
        <v>1</v>
      </c>
      <c r="D547" s="1">
        <f t="shared" si="8"/>
        <v>170</v>
      </c>
    </row>
    <row r="548" spans="1:4">
      <c r="A548" s="39" t="s">
        <v>592</v>
      </c>
      <c r="B548" s="38" t="s">
        <v>616</v>
      </c>
      <c r="C548" s="141">
        <v>1</v>
      </c>
      <c r="D548" s="1">
        <f t="shared" si="8"/>
        <v>135</v>
      </c>
    </row>
    <row r="549" spans="1:4" ht="18">
      <c r="A549" s="39" t="s">
        <v>604</v>
      </c>
      <c r="B549" s="38" t="s">
        <v>573</v>
      </c>
      <c r="C549" s="141">
        <v>1</v>
      </c>
      <c r="D549" s="1">
        <f t="shared" si="8"/>
        <v>159</v>
      </c>
    </row>
    <row r="550" spans="1:4" ht="18">
      <c r="A550" s="39" t="s">
        <v>605</v>
      </c>
      <c r="B550" s="38" t="s">
        <v>573</v>
      </c>
      <c r="C550" s="141">
        <v>1</v>
      </c>
      <c r="D550" s="1">
        <f t="shared" si="8"/>
        <v>159</v>
      </c>
    </row>
    <row r="551" spans="1:4">
      <c r="A551" s="39" t="s">
        <v>593</v>
      </c>
      <c r="B551" s="38" t="s">
        <v>617</v>
      </c>
      <c r="C551" s="141">
        <v>1</v>
      </c>
      <c r="D551" s="1">
        <f t="shared" si="8"/>
        <v>174</v>
      </c>
    </row>
    <row r="552" spans="1:4">
      <c r="A552" s="39" t="s">
        <v>594</v>
      </c>
      <c r="B552" s="38" t="s">
        <v>376</v>
      </c>
      <c r="C552" s="141">
        <v>1</v>
      </c>
      <c r="D552" s="1">
        <f t="shared" si="8"/>
        <v>146</v>
      </c>
    </row>
    <row r="553" spans="1:4">
      <c r="A553" s="39" t="s">
        <v>595</v>
      </c>
      <c r="B553" s="38" t="s">
        <v>618</v>
      </c>
      <c r="C553" s="141">
        <v>1</v>
      </c>
      <c r="D553" s="1">
        <f t="shared" si="8"/>
        <v>167</v>
      </c>
    </row>
    <row r="554" spans="1:4">
      <c r="A554" s="39" t="s">
        <v>596</v>
      </c>
      <c r="B554" s="38" t="s">
        <v>619</v>
      </c>
      <c r="C554" s="141">
        <v>1</v>
      </c>
      <c r="D554" s="1">
        <f t="shared" si="8"/>
        <v>72</v>
      </c>
    </row>
    <row r="555" spans="1:4">
      <c r="A555" s="39" t="s">
        <v>597</v>
      </c>
      <c r="B555" s="38" t="s">
        <v>620</v>
      </c>
      <c r="C555" s="141">
        <v>1</v>
      </c>
      <c r="D555" s="1">
        <f t="shared" si="8"/>
        <v>186</v>
      </c>
    </row>
    <row r="556" spans="1:4">
      <c r="A556" s="39" t="s">
        <v>598</v>
      </c>
      <c r="B556" s="38" t="s">
        <v>621</v>
      </c>
      <c r="C556" s="141">
        <v>1</v>
      </c>
      <c r="D556" s="1">
        <f t="shared" si="8"/>
        <v>108</v>
      </c>
    </row>
    <row r="557" spans="1:4">
      <c r="A557" s="39" t="s">
        <v>599</v>
      </c>
      <c r="B557" s="38" t="s">
        <v>383</v>
      </c>
      <c r="C557" s="141">
        <v>1</v>
      </c>
      <c r="D557" s="1">
        <f t="shared" si="8"/>
        <v>69</v>
      </c>
    </row>
    <row r="558" spans="1:4" ht="18">
      <c r="A558" s="39" t="s">
        <v>606</v>
      </c>
      <c r="B558" s="38" t="s">
        <v>622</v>
      </c>
      <c r="C558" s="141">
        <v>1</v>
      </c>
      <c r="D558" s="1">
        <f t="shared" si="8"/>
        <v>154</v>
      </c>
    </row>
    <row r="559" spans="1:4" ht="18">
      <c r="A559" s="39" t="s">
        <v>607</v>
      </c>
      <c r="B559" s="38" t="s">
        <v>360</v>
      </c>
      <c r="C559" s="141">
        <v>1</v>
      </c>
      <c r="D559" s="1">
        <f t="shared" si="8"/>
        <v>99</v>
      </c>
    </row>
    <row r="560" spans="1:4" ht="18">
      <c r="A560" s="39" t="s">
        <v>608</v>
      </c>
      <c r="B560" s="38" t="s">
        <v>360</v>
      </c>
      <c r="C560" s="141">
        <v>1</v>
      </c>
      <c r="D560" s="1">
        <f t="shared" si="8"/>
        <v>99</v>
      </c>
    </row>
    <row r="561" spans="1:4">
      <c r="A561" s="49" t="s">
        <v>578</v>
      </c>
      <c r="B561" s="38" t="s">
        <v>623</v>
      </c>
      <c r="C561" s="141">
        <v>1</v>
      </c>
      <c r="D561" s="1">
        <f t="shared" si="8"/>
        <v>129</v>
      </c>
    </row>
    <row r="562" spans="1:4">
      <c r="A562" s="37" t="s">
        <v>624</v>
      </c>
      <c r="B562" s="38" t="s">
        <v>423</v>
      </c>
      <c r="C562" s="50">
        <v>1</v>
      </c>
      <c r="D562" s="27">
        <f t="shared" si="8"/>
        <v>112</v>
      </c>
    </row>
    <row r="563" spans="1:4">
      <c r="A563" s="37" t="s">
        <v>625</v>
      </c>
      <c r="B563" s="38" t="s">
        <v>497</v>
      </c>
      <c r="C563" s="50">
        <v>1</v>
      </c>
      <c r="D563" s="27">
        <f t="shared" si="8"/>
        <v>86</v>
      </c>
    </row>
    <row r="564" spans="1:4">
      <c r="A564" s="37" t="s">
        <v>626</v>
      </c>
      <c r="B564" s="38" t="s">
        <v>427</v>
      </c>
      <c r="C564" s="50">
        <v>1</v>
      </c>
      <c r="D564" s="27">
        <f t="shared" si="8"/>
        <v>85</v>
      </c>
    </row>
    <row r="565" spans="1:4">
      <c r="A565" s="37" t="s">
        <v>627</v>
      </c>
      <c r="B565" s="38" t="s">
        <v>427</v>
      </c>
      <c r="C565" s="50">
        <v>1</v>
      </c>
      <c r="D565" s="27">
        <f t="shared" si="8"/>
        <v>85</v>
      </c>
    </row>
    <row r="566" spans="1:4">
      <c r="A566" s="37" t="s">
        <v>628</v>
      </c>
      <c r="B566" s="38" t="s">
        <v>525</v>
      </c>
      <c r="C566" s="50">
        <v>1</v>
      </c>
      <c r="D566" s="27">
        <f t="shared" si="8"/>
        <v>139</v>
      </c>
    </row>
    <row r="567" spans="1:4">
      <c r="A567" s="37" t="s">
        <v>629</v>
      </c>
      <c r="B567" s="38" t="s">
        <v>428</v>
      </c>
      <c r="C567" s="50">
        <v>1</v>
      </c>
      <c r="D567" s="27">
        <f t="shared" si="8"/>
        <v>179.5</v>
      </c>
    </row>
    <row r="568" spans="1:4">
      <c r="A568" s="37" t="s">
        <v>630</v>
      </c>
      <c r="B568" s="38" t="s">
        <v>415</v>
      </c>
      <c r="C568" s="50">
        <v>1</v>
      </c>
      <c r="D568" s="27">
        <f t="shared" si="8"/>
        <v>115</v>
      </c>
    </row>
    <row r="569" spans="1:4">
      <c r="A569" s="37" t="s">
        <v>631</v>
      </c>
      <c r="B569" s="38" t="s">
        <v>358</v>
      </c>
      <c r="C569" s="50">
        <v>1</v>
      </c>
      <c r="D569" s="27">
        <f t="shared" si="8"/>
        <v>89</v>
      </c>
    </row>
    <row r="570" spans="1:4">
      <c r="A570" s="37" t="s">
        <v>632</v>
      </c>
      <c r="B570" s="38" t="s">
        <v>359</v>
      </c>
      <c r="C570" s="50">
        <v>1</v>
      </c>
      <c r="D570" s="27">
        <f t="shared" si="8"/>
        <v>98</v>
      </c>
    </row>
    <row r="571" spans="1:4">
      <c r="A571" s="37" t="s">
        <v>633</v>
      </c>
      <c r="B571" s="38" t="s">
        <v>614</v>
      </c>
      <c r="C571" s="50">
        <v>1</v>
      </c>
      <c r="D571" s="27">
        <f t="shared" si="8"/>
        <v>166</v>
      </c>
    </row>
    <row r="572" spans="1:4">
      <c r="A572" s="37" t="s">
        <v>634</v>
      </c>
      <c r="B572" s="38" t="s">
        <v>363</v>
      </c>
      <c r="C572" s="50">
        <v>1</v>
      </c>
      <c r="D572" s="27">
        <f t="shared" si="8"/>
        <v>79</v>
      </c>
    </row>
    <row r="573" spans="1:4">
      <c r="A573" s="37" t="s">
        <v>635</v>
      </c>
      <c r="B573" s="38" t="s">
        <v>620</v>
      </c>
      <c r="C573" s="50">
        <v>1</v>
      </c>
      <c r="D573" s="27">
        <f t="shared" si="8"/>
        <v>186</v>
      </c>
    </row>
    <row r="574" spans="1:4">
      <c r="A574" s="37" t="s">
        <v>636</v>
      </c>
      <c r="B574" s="38" t="s">
        <v>644</v>
      </c>
      <c r="C574" s="50">
        <v>1</v>
      </c>
      <c r="D574" s="27">
        <f t="shared" si="8"/>
        <v>130</v>
      </c>
    </row>
    <row r="575" spans="1:4">
      <c r="A575" s="37" t="s">
        <v>637</v>
      </c>
      <c r="B575" s="38" t="s">
        <v>438</v>
      </c>
      <c r="C575" s="50">
        <v>1</v>
      </c>
      <c r="D575" s="27">
        <f t="shared" si="8"/>
        <v>222.5</v>
      </c>
    </row>
    <row r="576" spans="1:4">
      <c r="A576" s="37" t="s">
        <v>638</v>
      </c>
      <c r="B576" s="38" t="s">
        <v>380</v>
      </c>
      <c r="C576" s="50">
        <v>1</v>
      </c>
      <c r="D576" s="27">
        <f t="shared" si="8"/>
        <v>132</v>
      </c>
    </row>
    <row r="577" spans="1:4">
      <c r="A577" s="37" t="s">
        <v>639</v>
      </c>
      <c r="B577" s="38" t="s">
        <v>436</v>
      </c>
      <c r="C577" s="50">
        <v>1</v>
      </c>
      <c r="D577" s="27">
        <f t="shared" si="8"/>
        <v>220</v>
      </c>
    </row>
    <row r="578" spans="1:4">
      <c r="A578" s="37" t="s">
        <v>640</v>
      </c>
      <c r="B578" s="38" t="s">
        <v>537</v>
      </c>
      <c r="C578" s="50">
        <v>1</v>
      </c>
      <c r="D578" s="27">
        <f t="shared" si="8"/>
        <v>195</v>
      </c>
    </row>
    <row r="579" spans="1:4">
      <c r="A579" s="37" t="s">
        <v>641</v>
      </c>
      <c r="B579" s="38" t="s">
        <v>645</v>
      </c>
      <c r="C579" s="50">
        <v>1</v>
      </c>
      <c r="D579" s="27">
        <f t="shared" si="8"/>
        <v>162</v>
      </c>
    </row>
    <row r="580" spans="1:4">
      <c r="A580" s="37" t="s">
        <v>642</v>
      </c>
      <c r="B580" s="38" t="s">
        <v>375</v>
      </c>
      <c r="C580" s="50">
        <v>1</v>
      </c>
      <c r="D580" s="27">
        <f t="shared" ref="D580:D643" si="9">B580*C580</f>
        <v>81</v>
      </c>
    </row>
    <row r="581" spans="1:4">
      <c r="A581" s="37" t="s">
        <v>643</v>
      </c>
      <c r="B581" s="38" t="s">
        <v>363</v>
      </c>
      <c r="C581" s="50">
        <v>1</v>
      </c>
      <c r="D581" s="27">
        <f t="shared" si="9"/>
        <v>79</v>
      </c>
    </row>
    <row r="582" spans="1:4">
      <c r="A582" s="49" t="s">
        <v>646</v>
      </c>
      <c r="B582" s="38" t="s">
        <v>680</v>
      </c>
      <c r="C582" s="50">
        <v>1</v>
      </c>
      <c r="D582" s="27">
        <f t="shared" si="9"/>
        <v>56.5</v>
      </c>
    </row>
    <row r="583" spans="1:4">
      <c r="A583" s="49" t="s">
        <v>647</v>
      </c>
      <c r="B583" s="51">
        <v>56.5</v>
      </c>
      <c r="C583" s="50">
        <v>1</v>
      </c>
      <c r="D583" s="27">
        <f t="shared" si="9"/>
        <v>56.5</v>
      </c>
    </row>
    <row r="584" spans="1:4">
      <c r="A584" s="49" t="s">
        <v>648</v>
      </c>
      <c r="B584" s="51">
        <v>56.5</v>
      </c>
      <c r="C584" s="50">
        <v>1</v>
      </c>
      <c r="D584" s="27">
        <f t="shared" si="9"/>
        <v>56.5</v>
      </c>
    </row>
    <row r="585" spans="1:4">
      <c r="A585" s="49" t="s">
        <v>647</v>
      </c>
      <c r="B585" s="51">
        <v>56.5</v>
      </c>
      <c r="C585" s="50">
        <v>1</v>
      </c>
      <c r="D585" s="27">
        <f t="shared" si="9"/>
        <v>56.5</v>
      </c>
    </row>
    <row r="586" spans="1:4">
      <c r="A586" s="37" t="s">
        <v>649</v>
      </c>
      <c r="B586" s="38" t="s">
        <v>424</v>
      </c>
      <c r="C586" s="50">
        <v>1</v>
      </c>
      <c r="D586" s="27">
        <f t="shared" si="9"/>
        <v>179</v>
      </c>
    </row>
    <row r="587" spans="1:4">
      <c r="A587" s="37" t="s">
        <v>650</v>
      </c>
      <c r="B587" s="38" t="s">
        <v>411</v>
      </c>
      <c r="C587" s="50">
        <v>1</v>
      </c>
      <c r="D587" s="27">
        <f t="shared" si="9"/>
        <v>155</v>
      </c>
    </row>
    <row r="588" spans="1:4">
      <c r="A588" s="37" t="s">
        <v>651</v>
      </c>
      <c r="B588" s="38" t="s">
        <v>616</v>
      </c>
      <c r="C588" s="50">
        <v>1</v>
      </c>
      <c r="D588" s="27">
        <f t="shared" si="9"/>
        <v>135</v>
      </c>
    </row>
    <row r="589" spans="1:4">
      <c r="A589" s="37" t="s">
        <v>652</v>
      </c>
      <c r="B589" s="38" t="s">
        <v>575</v>
      </c>
      <c r="C589" s="50">
        <v>1</v>
      </c>
      <c r="D589" s="27">
        <f t="shared" si="9"/>
        <v>84</v>
      </c>
    </row>
    <row r="590" spans="1:4">
      <c r="A590" s="37" t="s">
        <v>653</v>
      </c>
      <c r="B590" s="38" t="s">
        <v>573</v>
      </c>
      <c r="C590" s="50">
        <v>1</v>
      </c>
      <c r="D590" s="27">
        <f t="shared" si="9"/>
        <v>159</v>
      </c>
    </row>
    <row r="591" spans="1:4">
      <c r="A591" s="37" t="s">
        <v>654</v>
      </c>
      <c r="B591" s="38" t="s">
        <v>573</v>
      </c>
      <c r="C591" s="50">
        <v>1</v>
      </c>
      <c r="D591" s="27">
        <f t="shared" si="9"/>
        <v>159</v>
      </c>
    </row>
    <row r="592" spans="1:4">
      <c r="A592" s="37" t="s">
        <v>655</v>
      </c>
      <c r="B592" s="38" t="s">
        <v>362</v>
      </c>
      <c r="C592" s="50">
        <v>1</v>
      </c>
      <c r="D592" s="27">
        <f t="shared" si="9"/>
        <v>160</v>
      </c>
    </row>
    <row r="593" spans="1:4">
      <c r="A593" s="37" t="s">
        <v>656</v>
      </c>
      <c r="B593" s="38" t="s">
        <v>376</v>
      </c>
      <c r="C593" s="50">
        <v>1</v>
      </c>
      <c r="D593" s="27">
        <f t="shared" si="9"/>
        <v>146</v>
      </c>
    </row>
    <row r="594" spans="1:4">
      <c r="A594" s="37" t="s">
        <v>657</v>
      </c>
      <c r="B594" s="38" t="s">
        <v>376</v>
      </c>
      <c r="C594" s="50">
        <v>1</v>
      </c>
      <c r="D594" s="27">
        <f t="shared" si="9"/>
        <v>146</v>
      </c>
    </row>
    <row r="595" spans="1:4" ht="18">
      <c r="A595" s="39" t="s">
        <v>658</v>
      </c>
      <c r="B595" s="38" t="s">
        <v>376</v>
      </c>
      <c r="C595" s="50">
        <v>1</v>
      </c>
      <c r="D595" s="27">
        <f t="shared" si="9"/>
        <v>146</v>
      </c>
    </row>
    <row r="596" spans="1:4">
      <c r="A596" s="39" t="s">
        <v>659</v>
      </c>
      <c r="B596" s="38" t="s">
        <v>681</v>
      </c>
      <c r="C596" s="50">
        <v>1</v>
      </c>
      <c r="D596" s="27">
        <f t="shared" si="9"/>
        <v>218.5</v>
      </c>
    </row>
    <row r="597" spans="1:4" ht="18">
      <c r="A597" s="39" t="s">
        <v>660</v>
      </c>
      <c r="B597" s="38" t="s">
        <v>682</v>
      </c>
      <c r="C597" s="50">
        <v>1</v>
      </c>
      <c r="D597" s="27">
        <f t="shared" si="9"/>
        <v>97.5</v>
      </c>
    </row>
    <row r="598" spans="1:4">
      <c r="A598" s="39" t="s">
        <v>661</v>
      </c>
      <c r="B598" s="38" t="s">
        <v>683</v>
      </c>
      <c r="C598" s="50">
        <v>1</v>
      </c>
      <c r="D598" s="27">
        <f t="shared" si="9"/>
        <v>138.5</v>
      </c>
    </row>
    <row r="599" spans="1:4">
      <c r="A599" s="39" t="s">
        <v>662</v>
      </c>
      <c r="B599" s="38" t="s">
        <v>620</v>
      </c>
      <c r="C599" s="50">
        <v>1</v>
      </c>
      <c r="D599" s="27">
        <f t="shared" si="9"/>
        <v>186</v>
      </c>
    </row>
    <row r="600" spans="1:4">
      <c r="A600" s="39" t="s">
        <v>663</v>
      </c>
      <c r="B600" s="38" t="s">
        <v>616</v>
      </c>
      <c r="C600" s="50">
        <v>1</v>
      </c>
      <c r="D600" s="27">
        <f t="shared" si="9"/>
        <v>135</v>
      </c>
    </row>
    <row r="601" spans="1:4">
      <c r="A601" s="39" t="s">
        <v>664</v>
      </c>
      <c r="B601" s="38" t="s">
        <v>362</v>
      </c>
      <c r="C601" s="50">
        <v>1</v>
      </c>
      <c r="D601" s="27">
        <f t="shared" si="9"/>
        <v>160</v>
      </c>
    </row>
    <row r="602" spans="1:4">
      <c r="A602" s="39" t="s">
        <v>665</v>
      </c>
      <c r="B602" s="38" t="s">
        <v>495</v>
      </c>
      <c r="C602" s="50">
        <v>1</v>
      </c>
      <c r="D602" s="27">
        <f t="shared" si="9"/>
        <v>176</v>
      </c>
    </row>
    <row r="603" spans="1:4">
      <c r="A603" s="39" t="s">
        <v>665</v>
      </c>
      <c r="B603" s="38" t="s">
        <v>495</v>
      </c>
      <c r="C603" s="50">
        <v>1</v>
      </c>
      <c r="D603" s="27">
        <f t="shared" si="9"/>
        <v>176</v>
      </c>
    </row>
    <row r="604" spans="1:4">
      <c r="A604" s="39" t="s">
        <v>665</v>
      </c>
      <c r="B604" s="38" t="s">
        <v>495</v>
      </c>
      <c r="C604" s="50">
        <v>1</v>
      </c>
      <c r="D604" s="27">
        <f t="shared" si="9"/>
        <v>176</v>
      </c>
    </row>
    <row r="605" spans="1:4">
      <c r="A605" s="39" t="s">
        <v>666</v>
      </c>
      <c r="B605" s="38" t="s">
        <v>573</v>
      </c>
      <c r="C605" s="50">
        <v>1</v>
      </c>
      <c r="D605" s="27">
        <f t="shared" si="9"/>
        <v>159</v>
      </c>
    </row>
    <row r="606" spans="1:4" ht="18">
      <c r="A606" s="39" t="s">
        <v>667</v>
      </c>
      <c r="B606" s="38" t="s">
        <v>684</v>
      </c>
      <c r="C606" s="50">
        <v>1</v>
      </c>
      <c r="D606" s="27">
        <f t="shared" si="9"/>
        <v>125</v>
      </c>
    </row>
    <row r="607" spans="1:4">
      <c r="A607" s="39" t="s">
        <v>668</v>
      </c>
      <c r="B607" s="38" t="s">
        <v>533</v>
      </c>
      <c r="C607" s="50">
        <v>1</v>
      </c>
      <c r="D607" s="27">
        <f t="shared" si="9"/>
        <v>209</v>
      </c>
    </row>
    <row r="608" spans="1:4">
      <c r="A608" s="39" t="s">
        <v>669</v>
      </c>
      <c r="B608" s="38" t="s">
        <v>359</v>
      </c>
      <c r="C608" s="50">
        <v>1</v>
      </c>
      <c r="D608" s="27">
        <f t="shared" si="9"/>
        <v>98</v>
      </c>
    </row>
    <row r="609" spans="1:7">
      <c r="A609" s="39" t="s">
        <v>670</v>
      </c>
      <c r="B609" s="38" t="s">
        <v>359</v>
      </c>
      <c r="C609" s="50">
        <v>1</v>
      </c>
      <c r="D609" s="27">
        <f t="shared" si="9"/>
        <v>98</v>
      </c>
    </row>
    <row r="610" spans="1:7">
      <c r="A610" s="39" t="s">
        <v>671</v>
      </c>
      <c r="B610" s="38" t="s">
        <v>685</v>
      </c>
      <c r="C610" s="50">
        <v>1</v>
      </c>
      <c r="D610" s="27">
        <f t="shared" si="9"/>
        <v>62</v>
      </c>
    </row>
    <row r="611" spans="1:7" ht="18">
      <c r="A611" s="39" t="s">
        <v>672</v>
      </c>
      <c r="B611" s="38" t="s">
        <v>356</v>
      </c>
      <c r="C611" s="50">
        <v>1</v>
      </c>
      <c r="D611" s="27">
        <f t="shared" si="9"/>
        <v>93</v>
      </c>
    </row>
    <row r="612" spans="1:7">
      <c r="A612" s="39" t="s">
        <v>673</v>
      </c>
      <c r="B612" s="38" t="s">
        <v>408</v>
      </c>
      <c r="C612" s="50">
        <v>1</v>
      </c>
      <c r="D612" s="27">
        <f t="shared" si="9"/>
        <v>65</v>
      </c>
    </row>
    <row r="613" spans="1:7" ht="18">
      <c r="A613" s="39" t="s">
        <v>674</v>
      </c>
      <c r="B613" s="38" t="s">
        <v>616</v>
      </c>
      <c r="C613" s="50">
        <v>1</v>
      </c>
      <c r="D613" s="27">
        <f t="shared" si="9"/>
        <v>135</v>
      </c>
    </row>
    <row r="614" spans="1:7" ht="18">
      <c r="A614" s="39" t="s">
        <v>675</v>
      </c>
      <c r="B614" s="38" t="s">
        <v>436</v>
      </c>
      <c r="C614" s="50">
        <v>1</v>
      </c>
      <c r="D614" s="27">
        <f t="shared" si="9"/>
        <v>220</v>
      </c>
    </row>
    <row r="615" spans="1:7" ht="18">
      <c r="A615" s="39" t="s">
        <v>676</v>
      </c>
      <c r="B615" s="38" t="s">
        <v>576</v>
      </c>
      <c r="C615" s="50">
        <v>1</v>
      </c>
      <c r="D615" s="27">
        <f t="shared" si="9"/>
        <v>62.5</v>
      </c>
    </row>
    <row r="616" spans="1:7" ht="18">
      <c r="A616" s="39" t="s">
        <v>677</v>
      </c>
      <c r="B616" s="38" t="s">
        <v>497</v>
      </c>
      <c r="C616" s="50">
        <v>1</v>
      </c>
      <c r="D616" s="27">
        <f t="shared" si="9"/>
        <v>86</v>
      </c>
    </row>
    <row r="617" spans="1:7">
      <c r="A617" s="39" t="s">
        <v>678</v>
      </c>
      <c r="B617" s="38" t="s">
        <v>411</v>
      </c>
      <c r="C617" s="50">
        <v>1</v>
      </c>
      <c r="D617" s="55">
        <f t="shared" si="9"/>
        <v>155</v>
      </c>
      <c r="E617" s="43"/>
      <c r="F617" s="43"/>
      <c r="G617" s="43"/>
    </row>
    <row r="618" spans="1:7">
      <c r="A618" s="65" t="s">
        <v>679</v>
      </c>
      <c r="B618" s="87" t="s">
        <v>645</v>
      </c>
      <c r="C618" s="58">
        <v>1</v>
      </c>
      <c r="D618" s="55">
        <f t="shared" si="9"/>
        <v>162</v>
      </c>
      <c r="E618" s="43"/>
      <c r="F618" s="43"/>
      <c r="G618" s="43"/>
    </row>
    <row r="619" spans="1:7" ht="15.95" customHeight="1">
      <c r="A619" s="46" t="s">
        <v>687</v>
      </c>
      <c r="B619" s="38" t="s">
        <v>422</v>
      </c>
      <c r="C619" s="50">
        <v>1</v>
      </c>
      <c r="D619" s="64">
        <f t="shared" si="9"/>
        <v>66</v>
      </c>
      <c r="E619" s="44"/>
      <c r="F619" s="44"/>
      <c r="G619" s="43"/>
    </row>
    <row r="620" spans="1:7" ht="15.95" customHeight="1">
      <c r="A620" s="46" t="s">
        <v>688</v>
      </c>
      <c r="B620" s="38" t="s">
        <v>359</v>
      </c>
      <c r="C620" s="50">
        <v>1</v>
      </c>
      <c r="D620" s="64">
        <f t="shared" si="9"/>
        <v>98</v>
      </c>
      <c r="E620" s="44"/>
      <c r="F620" s="44"/>
      <c r="G620" s="43"/>
    </row>
    <row r="621" spans="1:7">
      <c r="A621" s="66" t="s">
        <v>696</v>
      </c>
      <c r="B621" s="38" t="s">
        <v>414</v>
      </c>
      <c r="C621" s="50">
        <v>1</v>
      </c>
      <c r="D621" s="64">
        <f t="shared" si="9"/>
        <v>120</v>
      </c>
      <c r="E621" s="43"/>
      <c r="F621" s="43"/>
      <c r="G621" s="43"/>
    </row>
    <row r="622" spans="1:7">
      <c r="A622" s="46" t="s">
        <v>701</v>
      </c>
      <c r="B622" s="38" t="s">
        <v>430</v>
      </c>
      <c r="C622" s="50">
        <v>1</v>
      </c>
      <c r="D622" s="64">
        <f t="shared" si="9"/>
        <v>70</v>
      </c>
      <c r="E622" s="19"/>
      <c r="F622" s="19"/>
    </row>
    <row r="623" spans="1:7">
      <c r="A623" s="46" t="s">
        <v>702</v>
      </c>
      <c r="B623" s="38" t="s">
        <v>754</v>
      </c>
      <c r="C623" s="50">
        <v>1</v>
      </c>
      <c r="D623" s="64">
        <f t="shared" si="9"/>
        <v>35</v>
      </c>
      <c r="E623" s="19"/>
      <c r="F623" s="19"/>
    </row>
    <row r="624" spans="1:7">
      <c r="A624" s="46" t="s">
        <v>703</v>
      </c>
      <c r="B624" s="38" t="s">
        <v>360</v>
      </c>
      <c r="C624" s="50">
        <v>1</v>
      </c>
      <c r="D624" s="64">
        <f t="shared" si="9"/>
        <v>99</v>
      </c>
      <c r="E624" s="19"/>
      <c r="F624" s="19"/>
    </row>
    <row r="625" spans="1:7">
      <c r="A625" s="46" t="s">
        <v>704</v>
      </c>
      <c r="B625" s="38" t="s">
        <v>768</v>
      </c>
      <c r="C625" s="50">
        <v>1</v>
      </c>
      <c r="D625" s="64">
        <f t="shared" si="9"/>
        <v>86.5</v>
      </c>
      <c r="E625" s="19"/>
      <c r="F625" s="19"/>
    </row>
    <row r="626" spans="1:7">
      <c r="A626" s="46" t="s">
        <v>705</v>
      </c>
      <c r="B626" s="38" t="s">
        <v>769</v>
      </c>
      <c r="C626" s="50">
        <v>1</v>
      </c>
      <c r="D626" s="64">
        <f t="shared" si="9"/>
        <v>180</v>
      </c>
      <c r="E626" s="19"/>
      <c r="F626" s="19"/>
    </row>
    <row r="627" spans="1:7">
      <c r="A627" s="46" t="s">
        <v>706</v>
      </c>
      <c r="B627" s="38" t="s">
        <v>769</v>
      </c>
      <c r="C627" s="50">
        <v>1</v>
      </c>
      <c r="D627" s="64">
        <f t="shared" si="9"/>
        <v>180</v>
      </c>
      <c r="E627" s="19"/>
      <c r="F627" s="19"/>
    </row>
    <row r="628" spans="1:7">
      <c r="A628" s="46" t="s">
        <v>707</v>
      </c>
      <c r="B628" s="38" t="s">
        <v>616</v>
      </c>
      <c r="C628" s="50">
        <v>1</v>
      </c>
      <c r="D628" s="64">
        <f t="shared" si="9"/>
        <v>135</v>
      </c>
      <c r="E628" s="19"/>
      <c r="F628" s="19"/>
    </row>
    <row r="629" spans="1:7">
      <c r="A629" s="46" t="s">
        <v>708</v>
      </c>
      <c r="B629" s="38" t="s">
        <v>383</v>
      </c>
      <c r="C629" s="50">
        <v>1</v>
      </c>
      <c r="D629" s="64">
        <f t="shared" si="9"/>
        <v>69</v>
      </c>
      <c r="E629" s="19"/>
      <c r="F629" s="19"/>
    </row>
    <row r="630" spans="1:7">
      <c r="A630" s="46" t="s">
        <v>709</v>
      </c>
      <c r="B630" s="38" t="s">
        <v>770</v>
      </c>
      <c r="C630" s="50">
        <v>1</v>
      </c>
      <c r="D630" s="64">
        <f t="shared" si="9"/>
        <v>294</v>
      </c>
      <c r="E630" s="19"/>
      <c r="F630" s="19"/>
    </row>
    <row r="631" spans="1:7">
      <c r="A631" s="46" t="s">
        <v>710</v>
      </c>
      <c r="B631" s="38" t="s">
        <v>358</v>
      </c>
      <c r="C631" s="50">
        <v>1</v>
      </c>
      <c r="D631" s="64">
        <f t="shared" si="9"/>
        <v>89</v>
      </c>
      <c r="E631" s="19"/>
      <c r="F631" s="19"/>
    </row>
    <row r="632" spans="1:7">
      <c r="A632" s="46" t="s">
        <v>711</v>
      </c>
      <c r="B632" s="38" t="s">
        <v>376</v>
      </c>
      <c r="C632" s="50">
        <v>1</v>
      </c>
      <c r="D632" s="64">
        <f t="shared" si="9"/>
        <v>146</v>
      </c>
      <c r="E632" s="19"/>
      <c r="F632" s="19"/>
    </row>
    <row r="633" spans="1:7">
      <c r="A633" s="46" t="s">
        <v>712</v>
      </c>
      <c r="B633" s="38" t="s">
        <v>771</v>
      </c>
      <c r="C633" s="50">
        <v>1</v>
      </c>
      <c r="D633" s="64">
        <f t="shared" si="9"/>
        <v>238</v>
      </c>
      <c r="E633" s="19"/>
      <c r="F633" s="19"/>
    </row>
    <row r="634" spans="1:7">
      <c r="A634" s="46" t="s">
        <v>713</v>
      </c>
      <c r="B634" s="38" t="s">
        <v>772</v>
      </c>
      <c r="C634" s="50">
        <v>1</v>
      </c>
      <c r="D634" s="64">
        <f t="shared" si="9"/>
        <v>157</v>
      </c>
      <c r="E634" s="19"/>
      <c r="F634" s="19"/>
    </row>
    <row r="635" spans="1:7">
      <c r="A635" s="2" t="s">
        <v>774</v>
      </c>
      <c r="B635" s="88" t="s">
        <v>419</v>
      </c>
      <c r="C635" s="50">
        <v>1</v>
      </c>
      <c r="D635" s="64">
        <f t="shared" si="9"/>
        <v>232</v>
      </c>
    </row>
    <row r="636" spans="1:7">
      <c r="A636" s="46" t="s">
        <v>778</v>
      </c>
      <c r="B636" s="88" t="s">
        <v>406</v>
      </c>
      <c r="C636" s="50">
        <v>1</v>
      </c>
      <c r="D636" s="64">
        <f t="shared" si="9"/>
        <v>57</v>
      </c>
      <c r="E636" s="19"/>
      <c r="F636" s="19"/>
      <c r="G636" s="19"/>
    </row>
    <row r="637" spans="1:7">
      <c r="A637" s="46" t="s">
        <v>779</v>
      </c>
      <c r="B637" s="88" t="s">
        <v>355</v>
      </c>
      <c r="C637" s="50">
        <v>1</v>
      </c>
      <c r="D637" s="64">
        <f t="shared" si="9"/>
        <v>69</v>
      </c>
      <c r="E637" s="19"/>
      <c r="F637" s="19"/>
      <c r="G637" s="19"/>
    </row>
    <row r="638" spans="1:7">
      <c r="A638" s="46" t="s">
        <v>780</v>
      </c>
      <c r="B638" s="88" t="s">
        <v>568</v>
      </c>
      <c r="C638" s="50">
        <v>1</v>
      </c>
      <c r="D638" s="64">
        <f t="shared" si="9"/>
        <v>159</v>
      </c>
      <c r="E638" s="19"/>
      <c r="F638" s="19"/>
      <c r="G638" s="19"/>
    </row>
    <row r="639" spans="1:7">
      <c r="A639" s="46" t="s">
        <v>781</v>
      </c>
      <c r="B639" s="88" t="s">
        <v>832</v>
      </c>
      <c r="C639" s="50">
        <v>1</v>
      </c>
      <c r="D639" s="64">
        <f t="shared" si="9"/>
        <v>194</v>
      </c>
      <c r="E639" s="19"/>
      <c r="F639" s="19"/>
      <c r="G639" s="19"/>
    </row>
    <row r="640" spans="1:7">
      <c r="A640" s="46" t="s">
        <v>782</v>
      </c>
      <c r="B640" s="88" t="s">
        <v>832</v>
      </c>
      <c r="C640" s="50">
        <v>1</v>
      </c>
      <c r="D640" s="64">
        <f t="shared" si="9"/>
        <v>194</v>
      </c>
      <c r="E640" s="19"/>
      <c r="F640" s="19"/>
      <c r="G640" s="19"/>
    </row>
    <row r="641" spans="1:7">
      <c r="A641" s="46" t="s">
        <v>783</v>
      </c>
      <c r="B641" s="88" t="s">
        <v>833</v>
      </c>
      <c r="C641" s="50">
        <v>1</v>
      </c>
      <c r="D641" s="64">
        <f t="shared" si="9"/>
        <v>148</v>
      </c>
      <c r="E641" s="19"/>
      <c r="F641" s="19"/>
      <c r="G641" s="19"/>
    </row>
    <row r="642" spans="1:7">
      <c r="A642" s="46" t="s">
        <v>784</v>
      </c>
      <c r="B642" s="88" t="s">
        <v>834</v>
      </c>
      <c r="C642" s="50">
        <v>1</v>
      </c>
      <c r="D642" s="64">
        <f t="shared" si="9"/>
        <v>208</v>
      </c>
      <c r="E642" s="19"/>
      <c r="F642" s="19"/>
      <c r="G642" s="19"/>
    </row>
    <row r="643" spans="1:7">
      <c r="A643" s="46" t="s">
        <v>785</v>
      </c>
      <c r="B643" s="88" t="s">
        <v>835</v>
      </c>
      <c r="C643" s="50">
        <v>1</v>
      </c>
      <c r="D643" s="64">
        <f t="shared" si="9"/>
        <v>239</v>
      </c>
      <c r="E643" s="19"/>
      <c r="F643" s="19"/>
      <c r="G643" s="19"/>
    </row>
    <row r="644" spans="1:7">
      <c r="A644" s="46" t="s">
        <v>786</v>
      </c>
      <c r="B644" s="88" t="s">
        <v>697</v>
      </c>
      <c r="C644" s="50">
        <v>1</v>
      </c>
      <c r="D644" s="64">
        <f t="shared" ref="D644:D707" si="10">B644*C644</f>
        <v>49</v>
      </c>
      <c r="E644" s="19"/>
      <c r="F644" s="19"/>
      <c r="G644" s="19"/>
    </row>
    <row r="645" spans="1:7">
      <c r="A645" s="2" t="s">
        <v>836</v>
      </c>
      <c r="B645" s="88" t="s">
        <v>350</v>
      </c>
      <c r="C645" s="50">
        <v>1</v>
      </c>
      <c r="D645" s="64">
        <f t="shared" si="10"/>
        <v>99</v>
      </c>
    </row>
    <row r="646" spans="1:7">
      <c r="A646" s="46" t="s">
        <v>838</v>
      </c>
      <c r="B646" s="88" t="s">
        <v>350</v>
      </c>
      <c r="C646" s="50">
        <v>1</v>
      </c>
      <c r="D646" s="64">
        <f t="shared" si="10"/>
        <v>99</v>
      </c>
      <c r="E646" s="19"/>
      <c r="F646" s="19"/>
    </row>
    <row r="647" spans="1:7">
      <c r="A647" s="46" t="s">
        <v>839</v>
      </c>
      <c r="B647" s="88" t="s">
        <v>610</v>
      </c>
      <c r="C647" s="50">
        <v>1</v>
      </c>
      <c r="D647" s="64">
        <f t="shared" si="10"/>
        <v>129</v>
      </c>
      <c r="E647" s="19"/>
      <c r="F647" s="19"/>
    </row>
    <row r="648" spans="1:7">
      <c r="A648" s="46" t="s">
        <v>840</v>
      </c>
      <c r="B648" s="88" t="s">
        <v>609</v>
      </c>
      <c r="C648" s="50">
        <v>1</v>
      </c>
      <c r="D648" s="64">
        <f t="shared" si="10"/>
        <v>135</v>
      </c>
      <c r="E648" s="19"/>
      <c r="F648" s="19"/>
    </row>
    <row r="649" spans="1:7">
      <c r="A649" s="46" t="s">
        <v>841</v>
      </c>
      <c r="B649" s="88" t="s">
        <v>355</v>
      </c>
      <c r="C649" s="50">
        <v>1</v>
      </c>
      <c r="D649" s="64">
        <f t="shared" si="10"/>
        <v>69</v>
      </c>
      <c r="E649" s="19"/>
      <c r="F649" s="19"/>
    </row>
    <row r="650" spans="1:7">
      <c r="A650" s="46" t="s">
        <v>842</v>
      </c>
      <c r="B650" s="88" t="s">
        <v>352</v>
      </c>
      <c r="C650" s="50">
        <v>1</v>
      </c>
      <c r="D650" s="64">
        <f t="shared" si="10"/>
        <v>165</v>
      </c>
      <c r="E650" s="19"/>
      <c r="F650" s="19"/>
    </row>
    <row r="651" spans="1:7">
      <c r="A651" s="46" t="s">
        <v>843</v>
      </c>
      <c r="B651" s="88" t="s">
        <v>352</v>
      </c>
      <c r="C651" s="50">
        <v>1</v>
      </c>
      <c r="D651" s="64">
        <f t="shared" si="10"/>
        <v>165</v>
      </c>
      <c r="E651" s="19"/>
      <c r="F651" s="19"/>
    </row>
    <row r="652" spans="1:7" ht="18">
      <c r="A652" s="48" t="s">
        <v>871</v>
      </c>
      <c r="B652" s="88" t="s">
        <v>697</v>
      </c>
      <c r="C652" s="69">
        <v>1</v>
      </c>
      <c r="D652" s="55">
        <f t="shared" si="10"/>
        <v>49</v>
      </c>
    </row>
    <row r="653" spans="1:7" ht="18">
      <c r="A653" s="48" t="s">
        <v>873</v>
      </c>
      <c r="B653" s="88" t="s">
        <v>355</v>
      </c>
      <c r="C653" s="70">
        <v>1</v>
      </c>
      <c r="D653" s="55">
        <f t="shared" si="10"/>
        <v>69</v>
      </c>
    </row>
    <row r="654" spans="1:7" ht="18">
      <c r="A654" s="48" t="s">
        <v>875</v>
      </c>
      <c r="B654" s="88" t="s">
        <v>355</v>
      </c>
      <c r="C654" s="70">
        <v>1</v>
      </c>
      <c r="D654" s="55">
        <f t="shared" si="10"/>
        <v>69</v>
      </c>
    </row>
    <row r="655" spans="1:7" ht="18">
      <c r="A655" s="48" t="s">
        <v>877</v>
      </c>
      <c r="B655" s="88" t="s">
        <v>852</v>
      </c>
      <c r="C655" s="70">
        <v>1</v>
      </c>
      <c r="D655" s="55">
        <f t="shared" si="10"/>
        <v>249</v>
      </c>
    </row>
    <row r="656" spans="1:7" ht="18">
      <c r="A656" s="48" t="s">
        <v>879</v>
      </c>
      <c r="B656" s="88" t="s">
        <v>853</v>
      </c>
      <c r="C656" s="70">
        <v>1</v>
      </c>
      <c r="D656" s="55">
        <f t="shared" si="10"/>
        <v>327</v>
      </c>
    </row>
    <row r="657" spans="1:4" ht="18">
      <c r="A657" s="48" t="s">
        <v>881</v>
      </c>
      <c r="B657" s="88" t="s">
        <v>854</v>
      </c>
      <c r="C657" s="70">
        <v>1</v>
      </c>
      <c r="D657" s="55">
        <f t="shared" si="10"/>
        <v>102</v>
      </c>
    </row>
    <row r="658" spans="1:4" ht="18">
      <c r="A658" s="48" t="s">
        <v>883</v>
      </c>
      <c r="B658" s="88" t="s">
        <v>855</v>
      </c>
      <c r="C658" s="70">
        <v>1</v>
      </c>
      <c r="D658" s="55">
        <f t="shared" si="10"/>
        <v>79.5</v>
      </c>
    </row>
    <row r="659" spans="1:4" ht="18">
      <c r="A659" s="48" t="s">
        <v>885</v>
      </c>
      <c r="B659" s="88" t="s">
        <v>686</v>
      </c>
      <c r="C659" s="70">
        <v>1</v>
      </c>
      <c r="D659" s="55">
        <f t="shared" si="10"/>
        <v>189</v>
      </c>
    </row>
    <row r="660" spans="1:4" ht="18">
      <c r="A660" s="48" t="s">
        <v>887</v>
      </c>
      <c r="B660" s="88" t="s">
        <v>351</v>
      </c>
      <c r="C660" s="70">
        <v>1</v>
      </c>
      <c r="D660" s="55">
        <f t="shared" si="10"/>
        <v>105</v>
      </c>
    </row>
    <row r="661" spans="1:4" ht="18">
      <c r="A661" s="63" t="s">
        <v>889</v>
      </c>
      <c r="B661" s="88" t="s">
        <v>767</v>
      </c>
      <c r="C661" s="70">
        <v>1</v>
      </c>
      <c r="D661" s="55">
        <f t="shared" si="10"/>
        <v>180</v>
      </c>
    </row>
    <row r="662" spans="1:4" ht="18">
      <c r="A662" s="48" t="s">
        <v>891</v>
      </c>
      <c r="B662" s="38" t="s">
        <v>1037</v>
      </c>
      <c r="C662" s="50">
        <v>1</v>
      </c>
      <c r="D662" s="55">
        <f t="shared" si="10"/>
        <v>183</v>
      </c>
    </row>
    <row r="663" spans="1:4" ht="18">
      <c r="A663" s="48" t="s">
        <v>893</v>
      </c>
      <c r="B663" s="38" t="s">
        <v>1037</v>
      </c>
      <c r="C663" s="50">
        <v>1</v>
      </c>
      <c r="D663" s="55">
        <f t="shared" si="10"/>
        <v>183</v>
      </c>
    </row>
    <row r="664" spans="1:4" ht="18">
      <c r="A664" s="48" t="s">
        <v>895</v>
      </c>
      <c r="B664" s="38" t="s">
        <v>1038</v>
      </c>
      <c r="C664" s="50">
        <v>1</v>
      </c>
      <c r="D664" s="55">
        <f t="shared" si="10"/>
        <v>193</v>
      </c>
    </row>
    <row r="665" spans="1:4" ht="18">
      <c r="A665" s="48" t="s">
        <v>897</v>
      </c>
      <c r="B665" s="38" t="s">
        <v>1038</v>
      </c>
      <c r="C665" s="50">
        <v>1</v>
      </c>
      <c r="D665" s="55">
        <f t="shared" si="10"/>
        <v>193</v>
      </c>
    </row>
    <row r="666" spans="1:4" ht="18">
      <c r="A666" s="48" t="s">
        <v>899</v>
      </c>
      <c r="B666" s="38" t="s">
        <v>493</v>
      </c>
      <c r="C666" s="50">
        <v>1</v>
      </c>
      <c r="D666" s="55">
        <f t="shared" si="10"/>
        <v>50</v>
      </c>
    </row>
    <row r="667" spans="1:4" ht="18">
      <c r="A667" s="48" t="s">
        <v>901</v>
      </c>
      <c r="B667" s="38" t="s">
        <v>373</v>
      </c>
      <c r="C667" s="50">
        <v>1</v>
      </c>
      <c r="D667" s="55">
        <f t="shared" si="10"/>
        <v>207</v>
      </c>
    </row>
    <row r="668" spans="1:4" ht="18">
      <c r="A668" s="48" t="s">
        <v>903</v>
      </c>
      <c r="B668" s="38" t="s">
        <v>623</v>
      </c>
      <c r="C668" s="50">
        <v>1</v>
      </c>
      <c r="D668" s="55">
        <f t="shared" si="10"/>
        <v>129</v>
      </c>
    </row>
    <row r="669" spans="1:4" ht="18">
      <c r="A669" s="48" t="s">
        <v>905</v>
      </c>
      <c r="B669" s="38" t="s">
        <v>623</v>
      </c>
      <c r="C669" s="50">
        <v>1</v>
      </c>
      <c r="D669" s="55">
        <f t="shared" si="10"/>
        <v>129</v>
      </c>
    </row>
    <row r="670" spans="1:4" ht="18">
      <c r="A670" s="48" t="s">
        <v>907</v>
      </c>
      <c r="B670" s="38" t="s">
        <v>623</v>
      </c>
      <c r="C670" s="50">
        <v>1</v>
      </c>
      <c r="D670" s="55">
        <f t="shared" si="10"/>
        <v>129</v>
      </c>
    </row>
    <row r="671" spans="1:4" ht="18">
      <c r="A671" s="48" t="s">
        <v>909</v>
      </c>
      <c r="B671" s="38" t="s">
        <v>443</v>
      </c>
      <c r="C671" s="50">
        <v>1</v>
      </c>
      <c r="D671" s="55">
        <f t="shared" si="10"/>
        <v>119</v>
      </c>
    </row>
    <row r="672" spans="1:4" ht="18">
      <c r="A672" s="48" t="s">
        <v>911</v>
      </c>
      <c r="B672" s="38" t="s">
        <v>443</v>
      </c>
      <c r="C672" s="50">
        <v>1</v>
      </c>
      <c r="D672" s="55">
        <f t="shared" si="10"/>
        <v>119</v>
      </c>
    </row>
    <row r="673" spans="1:4">
      <c r="A673" s="48" t="s">
        <v>913</v>
      </c>
      <c r="B673" s="38" t="s">
        <v>407</v>
      </c>
      <c r="C673" s="50">
        <v>1</v>
      </c>
      <c r="D673" s="55">
        <f t="shared" si="10"/>
        <v>57</v>
      </c>
    </row>
    <row r="674" spans="1:4" ht="18">
      <c r="A674" s="48" t="s">
        <v>914</v>
      </c>
      <c r="B674" s="38" t="s">
        <v>430</v>
      </c>
      <c r="C674" s="50">
        <v>1</v>
      </c>
      <c r="D674" s="55">
        <f t="shared" si="10"/>
        <v>70</v>
      </c>
    </row>
    <row r="675" spans="1:4">
      <c r="A675" s="61" t="s">
        <v>773</v>
      </c>
      <c r="B675" s="38" t="s">
        <v>372</v>
      </c>
      <c r="C675" s="50">
        <v>1</v>
      </c>
      <c r="D675" s="55">
        <f t="shared" si="10"/>
        <v>165</v>
      </c>
    </row>
    <row r="676" spans="1:4">
      <c r="A676" s="48" t="s">
        <v>850</v>
      </c>
      <c r="B676" s="38" t="s">
        <v>1039</v>
      </c>
      <c r="C676" s="50">
        <v>1</v>
      </c>
      <c r="D676" s="55">
        <f t="shared" si="10"/>
        <v>140</v>
      </c>
    </row>
    <row r="677" spans="1:4" ht="18">
      <c r="A677" s="48" t="s">
        <v>916</v>
      </c>
      <c r="B677" s="38" t="s">
        <v>444</v>
      </c>
      <c r="C677" s="50">
        <v>1</v>
      </c>
      <c r="D677" s="55">
        <f t="shared" si="10"/>
        <v>75</v>
      </c>
    </row>
    <row r="678" spans="1:4" ht="18">
      <c r="A678" s="48" t="s">
        <v>918</v>
      </c>
      <c r="B678" s="38" t="s">
        <v>530</v>
      </c>
      <c r="C678" s="50">
        <v>1</v>
      </c>
      <c r="D678" s="55">
        <f t="shared" si="10"/>
        <v>170</v>
      </c>
    </row>
    <row r="679" spans="1:4" ht="18">
      <c r="A679" s="48" t="s">
        <v>920</v>
      </c>
      <c r="B679" s="38" t="s">
        <v>530</v>
      </c>
      <c r="C679" s="50">
        <v>1</v>
      </c>
      <c r="D679" s="55">
        <f t="shared" si="10"/>
        <v>170</v>
      </c>
    </row>
    <row r="680" spans="1:4" ht="18">
      <c r="A680" s="48" t="s">
        <v>922</v>
      </c>
      <c r="B680" s="38" t="s">
        <v>530</v>
      </c>
      <c r="C680" s="50">
        <v>1</v>
      </c>
      <c r="D680" s="55">
        <f t="shared" si="10"/>
        <v>170</v>
      </c>
    </row>
    <row r="681" spans="1:4" ht="18">
      <c r="A681" s="48" t="s">
        <v>924</v>
      </c>
      <c r="B681" s="38" t="s">
        <v>376</v>
      </c>
      <c r="C681" s="50">
        <v>1</v>
      </c>
      <c r="D681" s="55">
        <f t="shared" si="10"/>
        <v>146</v>
      </c>
    </row>
    <row r="682" spans="1:4" ht="18">
      <c r="A682" s="48" t="s">
        <v>926</v>
      </c>
      <c r="B682" s="38" t="s">
        <v>1040</v>
      </c>
      <c r="C682" s="50">
        <v>1</v>
      </c>
      <c r="D682" s="55">
        <f t="shared" si="10"/>
        <v>237</v>
      </c>
    </row>
    <row r="683" spans="1:4" ht="18">
      <c r="A683" s="48" t="s">
        <v>928</v>
      </c>
      <c r="B683" s="38" t="s">
        <v>1041</v>
      </c>
      <c r="C683" s="50">
        <v>1</v>
      </c>
      <c r="D683" s="55">
        <f t="shared" si="10"/>
        <v>122</v>
      </c>
    </row>
    <row r="684" spans="1:4" ht="18">
      <c r="A684" s="48" t="s">
        <v>930</v>
      </c>
      <c r="B684" s="38" t="s">
        <v>1041</v>
      </c>
      <c r="C684" s="50">
        <v>1</v>
      </c>
      <c r="D684" s="55">
        <f t="shared" si="10"/>
        <v>122</v>
      </c>
    </row>
    <row r="685" spans="1:4" ht="18">
      <c r="A685" s="48" t="s">
        <v>932</v>
      </c>
      <c r="B685" s="38" t="s">
        <v>1042</v>
      </c>
      <c r="C685" s="50">
        <v>1</v>
      </c>
      <c r="D685" s="55">
        <f t="shared" si="10"/>
        <v>94</v>
      </c>
    </row>
    <row r="686" spans="1:4" ht="18">
      <c r="A686" s="48" t="s">
        <v>934</v>
      </c>
      <c r="B686" s="38" t="s">
        <v>1042</v>
      </c>
      <c r="C686" s="50">
        <v>1</v>
      </c>
      <c r="D686" s="55">
        <f t="shared" si="10"/>
        <v>94</v>
      </c>
    </row>
    <row r="687" spans="1:4">
      <c r="A687" s="48" t="s">
        <v>851</v>
      </c>
      <c r="B687" s="38" t="s">
        <v>1043</v>
      </c>
      <c r="C687" s="50">
        <v>1</v>
      </c>
      <c r="D687" s="55">
        <f t="shared" si="10"/>
        <v>205.5</v>
      </c>
    </row>
    <row r="688" spans="1:4">
      <c r="A688" s="48" t="s">
        <v>936</v>
      </c>
      <c r="B688" s="38" t="s">
        <v>376</v>
      </c>
      <c r="C688" s="50">
        <v>1</v>
      </c>
      <c r="D688" s="59">
        <f t="shared" si="10"/>
        <v>146</v>
      </c>
    </row>
    <row r="689" spans="1:4" ht="18">
      <c r="A689" s="68" t="s">
        <v>937</v>
      </c>
      <c r="B689" s="38" t="s">
        <v>360</v>
      </c>
      <c r="C689" s="50">
        <v>1</v>
      </c>
      <c r="D689" s="27">
        <f t="shared" si="10"/>
        <v>99</v>
      </c>
    </row>
    <row r="690" spans="1:4" ht="18">
      <c r="A690" s="68" t="s">
        <v>939</v>
      </c>
      <c r="B690" s="38" t="s">
        <v>444</v>
      </c>
      <c r="C690" s="50">
        <v>1</v>
      </c>
      <c r="D690" s="27">
        <f t="shared" si="10"/>
        <v>75</v>
      </c>
    </row>
    <row r="691" spans="1:4" ht="18">
      <c r="A691" s="68" t="s">
        <v>941</v>
      </c>
      <c r="B691" s="38" t="s">
        <v>496</v>
      </c>
      <c r="C691" s="50">
        <v>1</v>
      </c>
      <c r="D691" s="27">
        <f t="shared" si="10"/>
        <v>117</v>
      </c>
    </row>
    <row r="692" spans="1:4">
      <c r="A692" s="49" t="s">
        <v>858</v>
      </c>
      <c r="B692" s="38" t="s">
        <v>371</v>
      </c>
      <c r="C692" s="50">
        <v>1</v>
      </c>
      <c r="D692" s="27">
        <f t="shared" si="10"/>
        <v>105</v>
      </c>
    </row>
    <row r="693" spans="1:4">
      <c r="A693" s="49" t="s">
        <v>859</v>
      </c>
      <c r="B693" s="38" t="s">
        <v>371</v>
      </c>
      <c r="C693" s="50">
        <v>1</v>
      </c>
      <c r="D693" s="27">
        <f t="shared" si="10"/>
        <v>105</v>
      </c>
    </row>
    <row r="694" spans="1:4">
      <c r="A694" s="61" t="s">
        <v>689</v>
      </c>
      <c r="B694" s="38" t="s">
        <v>690</v>
      </c>
      <c r="C694" s="50">
        <v>1</v>
      </c>
      <c r="D694" s="27">
        <f t="shared" si="10"/>
        <v>72.5</v>
      </c>
    </row>
    <row r="695" spans="1:4">
      <c r="A695" s="48" t="s">
        <v>943</v>
      </c>
      <c r="B695" s="38" t="s">
        <v>623</v>
      </c>
      <c r="C695" s="50">
        <v>1</v>
      </c>
      <c r="D695" s="27">
        <f t="shared" si="10"/>
        <v>129</v>
      </c>
    </row>
    <row r="696" spans="1:4" ht="18">
      <c r="A696" s="63" t="s">
        <v>944</v>
      </c>
      <c r="B696" s="38" t="s">
        <v>623</v>
      </c>
      <c r="C696" s="50">
        <v>1</v>
      </c>
      <c r="D696" s="27">
        <f t="shared" si="10"/>
        <v>129</v>
      </c>
    </row>
    <row r="697" spans="1:4">
      <c r="A697" s="48" t="s">
        <v>946</v>
      </c>
      <c r="B697" s="38" t="s">
        <v>623</v>
      </c>
      <c r="C697" s="50">
        <v>1</v>
      </c>
      <c r="D697" s="27">
        <f t="shared" si="10"/>
        <v>129</v>
      </c>
    </row>
    <row r="698" spans="1:4">
      <c r="A698" s="48" t="s">
        <v>947</v>
      </c>
      <c r="B698" s="38" t="s">
        <v>357</v>
      </c>
      <c r="C698" s="50">
        <v>1</v>
      </c>
      <c r="D698" s="27">
        <f t="shared" si="10"/>
        <v>87</v>
      </c>
    </row>
    <row r="699" spans="1:4">
      <c r="A699" s="48" t="s">
        <v>948</v>
      </c>
      <c r="B699" s="38" t="s">
        <v>733</v>
      </c>
      <c r="C699" s="50">
        <v>1</v>
      </c>
      <c r="D699" s="27">
        <f t="shared" si="10"/>
        <v>49</v>
      </c>
    </row>
    <row r="700" spans="1:4">
      <c r="A700" s="48" t="s">
        <v>949</v>
      </c>
      <c r="B700" s="38" t="s">
        <v>735</v>
      </c>
      <c r="C700" s="50">
        <v>1</v>
      </c>
      <c r="D700" s="27">
        <f t="shared" si="10"/>
        <v>112.5</v>
      </c>
    </row>
    <row r="701" spans="1:4">
      <c r="A701" s="48" t="s">
        <v>950</v>
      </c>
      <c r="B701" s="38" t="s">
        <v>735</v>
      </c>
      <c r="C701" s="50">
        <v>1</v>
      </c>
      <c r="D701" s="27">
        <f t="shared" si="10"/>
        <v>112.5</v>
      </c>
    </row>
    <row r="702" spans="1:4">
      <c r="A702" s="48" t="s">
        <v>951</v>
      </c>
      <c r="B702" s="38" t="s">
        <v>693</v>
      </c>
      <c r="C702" s="50">
        <v>1</v>
      </c>
      <c r="D702" s="27">
        <f t="shared" si="10"/>
        <v>189</v>
      </c>
    </row>
    <row r="703" spans="1:4">
      <c r="A703" s="48" t="s">
        <v>952</v>
      </c>
      <c r="B703" s="38" t="s">
        <v>739</v>
      </c>
      <c r="C703" s="50">
        <v>1</v>
      </c>
      <c r="D703" s="27">
        <f t="shared" si="10"/>
        <v>0</v>
      </c>
    </row>
    <row r="704" spans="1:4">
      <c r="A704" s="48" t="s">
        <v>953</v>
      </c>
      <c r="B704" s="38" t="s">
        <v>382</v>
      </c>
      <c r="C704" s="50">
        <v>1</v>
      </c>
      <c r="D704" s="27">
        <f t="shared" si="10"/>
        <v>59</v>
      </c>
    </row>
    <row r="705" spans="1:4">
      <c r="A705" s="48" t="s">
        <v>954</v>
      </c>
      <c r="B705" s="38" t="s">
        <v>622</v>
      </c>
      <c r="C705" s="50">
        <v>1</v>
      </c>
      <c r="D705" s="27">
        <f t="shared" si="10"/>
        <v>154</v>
      </c>
    </row>
    <row r="706" spans="1:4">
      <c r="A706" s="48" t="s">
        <v>955</v>
      </c>
      <c r="B706" s="38" t="s">
        <v>743</v>
      </c>
      <c r="C706" s="50">
        <v>1</v>
      </c>
      <c r="D706" s="27">
        <f t="shared" si="10"/>
        <v>144</v>
      </c>
    </row>
    <row r="707" spans="1:4">
      <c r="A707" s="48" t="s">
        <v>956</v>
      </c>
      <c r="B707" s="38" t="s">
        <v>745</v>
      </c>
      <c r="C707" s="50">
        <v>1</v>
      </c>
      <c r="D707" s="27">
        <f t="shared" si="10"/>
        <v>222</v>
      </c>
    </row>
    <row r="708" spans="1:4">
      <c r="A708" s="49" t="s">
        <v>860</v>
      </c>
      <c r="B708" s="38" t="s">
        <v>733</v>
      </c>
      <c r="C708" s="50">
        <v>1</v>
      </c>
      <c r="D708" s="27">
        <f t="shared" ref="D708:D771" si="11">B708*C708</f>
        <v>49</v>
      </c>
    </row>
    <row r="709" spans="1:4">
      <c r="A709" s="61" t="s">
        <v>773</v>
      </c>
      <c r="B709" s="38" t="s">
        <v>616</v>
      </c>
      <c r="C709" s="50">
        <v>1</v>
      </c>
      <c r="D709" s="27">
        <f t="shared" si="11"/>
        <v>135</v>
      </c>
    </row>
    <row r="710" spans="1:4">
      <c r="A710" s="48" t="s">
        <v>850</v>
      </c>
      <c r="B710" s="38" t="s">
        <v>868</v>
      </c>
      <c r="C710" s="50">
        <v>1</v>
      </c>
      <c r="D710" s="27">
        <f t="shared" si="11"/>
        <v>286</v>
      </c>
    </row>
    <row r="711" spans="1:4">
      <c r="A711" s="48" t="s">
        <v>957</v>
      </c>
      <c r="B711" s="38" t="s">
        <v>799</v>
      </c>
      <c r="C711" s="50">
        <v>1</v>
      </c>
      <c r="D711" s="27">
        <f t="shared" si="11"/>
        <v>54.5</v>
      </c>
    </row>
    <row r="712" spans="1:4">
      <c r="A712" s="48" t="s">
        <v>958</v>
      </c>
      <c r="B712" s="38" t="s">
        <v>802</v>
      </c>
      <c r="C712" s="50">
        <v>1</v>
      </c>
      <c r="D712" s="27">
        <f t="shared" si="11"/>
        <v>69.900000000000006</v>
      </c>
    </row>
    <row r="713" spans="1:4">
      <c r="A713" s="48" t="s">
        <v>959</v>
      </c>
      <c r="B713" s="38" t="s">
        <v>525</v>
      </c>
      <c r="C713" s="50">
        <v>1</v>
      </c>
      <c r="D713" s="27">
        <f t="shared" si="11"/>
        <v>139</v>
      </c>
    </row>
    <row r="714" spans="1:4">
      <c r="A714" s="48" t="s">
        <v>960</v>
      </c>
      <c r="B714" s="38" t="s">
        <v>427</v>
      </c>
      <c r="C714" s="50">
        <v>1</v>
      </c>
      <c r="D714" s="27">
        <f t="shared" si="11"/>
        <v>85</v>
      </c>
    </row>
    <row r="715" spans="1:4">
      <c r="A715" s="48" t="s">
        <v>961</v>
      </c>
      <c r="B715" s="38" t="s">
        <v>442</v>
      </c>
      <c r="C715" s="50">
        <v>1</v>
      </c>
      <c r="D715" s="27">
        <f t="shared" si="11"/>
        <v>150</v>
      </c>
    </row>
    <row r="716" spans="1:4">
      <c r="A716" s="48" t="s">
        <v>962</v>
      </c>
      <c r="B716" s="38" t="s">
        <v>810</v>
      </c>
      <c r="C716" s="50">
        <v>1</v>
      </c>
      <c r="D716" s="27">
        <f t="shared" si="11"/>
        <v>142</v>
      </c>
    </row>
    <row r="717" spans="1:4">
      <c r="A717" s="48" t="s">
        <v>963</v>
      </c>
      <c r="B717" s="38" t="s">
        <v>363</v>
      </c>
      <c r="C717" s="50">
        <v>1</v>
      </c>
      <c r="D717" s="27">
        <f t="shared" si="11"/>
        <v>79</v>
      </c>
    </row>
    <row r="718" spans="1:4">
      <c r="A718" s="48" t="s">
        <v>964</v>
      </c>
      <c r="B718" s="38" t="s">
        <v>815</v>
      </c>
      <c r="C718" s="50">
        <v>1</v>
      </c>
      <c r="D718" s="27">
        <f t="shared" si="11"/>
        <v>121.5</v>
      </c>
    </row>
    <row r="719" spans="1:4">
      <c r="A719" s="48" t="s">
        <v>965</v>
      </c>
      <c r="B719" s="38" t="s">
        <v>424</v>
      </c>
      <c r="C719" s="50">
        <v>1</v>
      </c>
      <c r="D719" s="27">
        <f t="shared" si="11"/>
        <v>179</v>
      </c>
    </row>
    <row r="720" spans="1:4">
      <c r="A720" s="49" t="s">
        <v>861</v>
      </c>
      <c r="B720" s="38" t="s">
        <v>416</v>
      </c>
      <c r="C720" s="50">
        <v>1</v>
      </c>
      <c r="D720" s="27">
        <f t="shared" si="11"/>
        <v>127.5</v>
      </c>
    </row>
    <row r="721" spans="1:7">
      <c r="A721" s="48" t="s">
        <v>862</v>
      </c>
      <c r="B721" s="38" t="s">
        <v>437</v>
      </c>
      <c r="C721" s="50">
        <v>1</v>
      </c>
      <c r="D721" s="27">
        <f t="shared" si="11"/>
        <v>227</v>
      </c>
      <c r="E721" s="36"/>
      <c r="F721" s="52"/>
      <c r="G721" s="53"/>
    </row>
    <row r="722" spans="1:7">
      <c r="A722" s="48" t="s">
        <v>863</v>
      </c>
      <c r="B722" s="38" t="s">
        <v>437</v>
      </c>
      <c r="C722" s="50">
        <v>1</v>
      </c>
      <c r="D722" s="27">
        <f t="shared" si="11"/>
        <v>227</v>
      </c>
      <c r="E722" s="41"/>
      <c r="F722" s="41"/>
      <c r="G722" s="41"/>
    </row>
    <row r="723" spans="1:7">
      <c r="A723" s="48" t="s">
        <v>966</v>
      </c>
      <c r="B723" s="38" t="s">
        <v>847</v>
      </c>
      <c r="C723" s="50">
        <v>1</v>
      </c>
      <c r="D723" s="27">
        <f t="shared" si="11"/>
        <v>223</v>
      </c>
      <c r="E723" s="36"/>
      <c r="F723" s="52"/>
      <c r="G723" s="53"/>
    </row>
    <row r="724" spans="1:7">
      <c r="A724" s="48" t="s">
        <v>967</v>
      </c>
      <c r="B724" s="38" t="s">
        <v>408</v>
      </c>
      <c r="C724" s="50">
        <v>1</v>
      </c>
      <c r="D724" s="27">
        <f t="shared" si="11"/>
        <v>65</v>
      </c>
      <c r="E724" s="41"/>
      <c r="F724" s="41"/>
      <c r="G724" s="41"/>
    </row>
    <row r="725" spans="1:7">
      <c r="A725" s="48" t="s">
        <v>968</v>
      </c>
      <c r="B725" s="38" t="s">
        <v>407</v>
      </c>
      <c r="C725" s="50">
        <v>1</v>
      </c>
      <c r="D725" s="27">
        <f t="shared" si="11"/>
        <v>57</v>
      </c>
      <c r="E725" s="36"/>
      <c r="F725" s="52"/>
      <c r="G725" s="53"/>
    </row>
    <row r="726" spans="1:7">
      <c r="A726" s="62" t="s">
        <v>864</v>
      </c>
      <c r="B726" s="38" t="s">
        <v>360</v>
      </c>
      <c r="C726" s="50">
        <v>1</v>
      </c>
      <c r="D726" s="27">
        <f t="shared" si="11"/>
        <v>99</v>
      </c>
      <c r="E726" s="41"/>
      <c r="F726" s="41"/>
      <c r="G726" s="41"/>
    </row>
    <row r="727" spans="1:7">
      <c r="A727" s="61" t="s">
        <v>865</v>
      </c>
      <c r="B727" s="38" t="s">
        <v>869</v>
      </c>
      <c r="C727" s="50">
        <v>1</v>
      </c>
      <c r="D727" s="27">
        <f t="shared" si="11"/>
        <v>102</v>
      </c>
      <c r="E727" s="36"/>
      <c r="F727" s="52"/>
      <c r="G727" s="53"/>
    </row>
    <row r="728" spans="1:7">
      <c r="A728" s="49" t="s">
        <v>866</v>
      </c>
      <c r="B728" s="38" t="s">
        <v>365</v>
      </c>
      <c r="C728" s="50">
        <v>1</v>
      </c>
      <c r="D728" s="27">
        <f t="shared" si="11"/>
        <v>60</v>
      </c>
      <c r="E728" s="36"/>
      <c r="F728" s="52"/>
      <c r="G728" s="53"/>
    </row>
    <row r="729" spans="1:7">
      <c r="A729" s="48" t="s">
        <v>969</v>
      </c>
      <c r="B729" s="38" t="s">
        <v>356</v>
      </c>
      <c r="C729" s="50">
        <v>1</v>
      </c>
      <c r="D729" s="27">
        <f t="shared" si="11"/>
        <v>93</v>
      </c>
      <c r="E729" s="36"/>
      <c r="F729" s="52"/>
      <c r="G729" s="53"/>
    </row>
    <row r="730" spans="1:7">
      <c r="A730" s="48" t="s">
        <v>970</v>
      </c>
      <c r="B730" s="38" t="s">
        <v>619</v>
      </c>
      <c r="C730" s="50">
        <v>1</v>
      </c>
      <c r="D730" s="27">
        <f t="shared" si="11"/>
        <v>72</v>
      </c>
    </row>
    <row r="731" spans="1:7">
      <c r="A731" s="48" t="s">
        <v>971</v>
      </c>
      <c r="B731" s="38" t="s">
        <v>619</v>
      </c>
      <c r="C731" s="50">
        <v>1</v>
      </c>
      <c r="D731" s="27">
        <f t="shared" si="11"/>
        <v>72</v>
      </c>
    </row>
    <row r="732" spans="1:7">
      <c r="A732" s="48" t="s">
        <v>972</v>
      </c>
      <c r="B732" s="38" t="s">
        <v>575</v>
      </c>
      <c r="C732" s="50">
        <v>1</v>
      </c>
      <c r="D732" s="27">
        <f t="shared" si="11"/>
        <v>84</v>
      </c>
    </row>
    <row r="733" spans="1:7">
      <c r="A733" s="49" t="s">
        <v>867</v>
      </c>
      <c r="B733" s="38" t="s">
        <v>870</v>
      </c>
      <c r="C733" s="50">
        <v>1</v>
      </c>
      <c r="D733" s="27">
        <f t="shared" si="11"/>
        <v>199</v>
      </c>
    </row>
    <row r="734" spans="1:7">
      <c r="A734" s="37" t="s">
        <v>714</v>
      </c>
      <c r="B734" s="38" t="s">
        <v>715</v>
      </c>
      <c r="C734" s="50">
        <v>1</v>
      </c>
      <c r="D734" s="27">
        <f t="shared" si="11"/>
        <v>36</v>
      </c>
    </row>
    <row r="735" spans="1:7">
      <c r="A735" s="37" t="s">
        <v>716</v>
      </c>
      <c r="B735" s="38" t="s">
        <v>717</v>
      </c>
      <c r="C735" s="50">
        <v>1</v>
      </c>
      <c r="D735" s="27">
        <f t="shared" si="11"/>
        <v>63</v>
      </c>
    </row>
    <row r="736" spans="1:7">
      <c r="A736" s="37" t="s">
        <v>718</v>
      </c>
      <c r="B736" s="38" t="s">
        <v>444</v>
      </c>
      <c r="C736" s="50">
        <v>1</v>
      </c>
      <c r="D736" s="27">
        <f t="shared" si="11"/>
        <v>75</v>
      </c>
    </row>
    <row r="737" spans="1:4">
      <c r="A737" s="37" t="s">
        <v>719</v>
      </c>
      <c r="B737" s="38" t="s">
        <v>383</v>
      </c>
      <c r="C737" s="50">
        <v>1</v>
      </c>
      <c r="D737" s="27">
        <f t="shared" si="11"/>
        <v>69</v>
      </c>
    </row>
    <row r="738" spans="1:4">
      <c r="A738" s="37" t="s">
        <v>720</v>
      </c>
      <c r="B738" s="38" t="s">
        <v>383</v>
      </c>
      <c r="C738" s="50">
        <v>1</v>
      </c>
      <c r="D738" s="27">
        <f t="shared" si="11"/>
        <v>69</v>
      </c>
    </row>
    <row r="739" spans="1:4">
      <c r="A739" s="37" t="s">
        <v>721</v>
      </c>
      <c r="B739" s="38" t="s">
        <v>383</v>
      </c>
      <c r="C739" s="50">
        <v>1</v>
      </c>
      <c r="D739" s="27">
        <f t="shared" si="11"/>
        <v>69</v>
      </c>
    </row>
    <row r="740" spans="1:4">
      <c r="A740" s="37" t="s">
        <v>722</v>
      </c>
      <c r="B740" s="38" t="s">
        <v>723</v>
      </c>
      <c r="C740" s="50">
        <v>1</v>
      </c>
      <c r="D740" s="27">
        <f t="shared" si="11"/>
        <v>225</v>
      </c>
    </row>
    <row r="741" spans="1:4">
      <c r="A741" s="37" t="s">
        <v>724</v>
      </c>
      <c r="B741" s="38" t="s">
        <v>358</v>
      </c>
      <c r="C741" s="50">
        <v>1</v>
      </c>
      <c r="D741" s="27">
        <f t="shared" si="11"/>
        <v>89</v>
      </c>
    </row>
    <row r="742" spans="1:4">
      <c r="A742" s="37" t="s">
        <v>725</v>
      </c>
      <c r="B742" s="38" t="s">
        <v>616</v>
      </c>
      <c r="C742" s="50">
        <v>1</v>
      </c>
      <c r="D742" s="27">
        <f t="shared" si="11"/>
        <v>135</v>
      </c>
    </row>
    <row r="743" spans="1:4">
      <c r="A743" s="37" t="s">
        <v>726</v>
      </c>
      <c r="B743" s="38" t="s">
        <v>574</v>
      </c>
      <c r="C743" s="50">
        <v>1</v>
      </c>
      <c r="D743" s="27">
        <f t="shared" si="11"/>
        <v>118</v>
      </c>
    </row>
    <row r="744" spans="1:4">
      <c r="A744" s="37" t="s">
        <v>727</v>
      </c>
      <c r="B744" s="38" t="s">
        <v>359</v>
      </c>
      <c r="C744" s="50">
        <v>1</v>
      </c>
      <c r="D744" s="27">
        <f t="shared" si="11"/>
        <v>98</v>
      </c>
    </row>
    <row r="745" spans="1:4">
      <c r="A745" s="37" t="s">
        <v>728</v>
      </c>
      <c r="B745" s="38" t="s">
        <v>359</v>
      </c>
      <c r="C745" s="50">
        <v>1</v>
      </c>
      <c r="D745" s="27">
        <f t="shared" si="11"/>
        <v>98</v>
      </c>
    </row>
    <row r="746" spans="1:4">
      <c r="A746" s="37" t="s">
        <v>729</v>
      </c>
      <c r="B746" s="38" t="s">
        <v>429</v>
      </c>
      <c r="C746" s="50">
        <v>1</v>
      </c>
      <c r="D746" s="27">
        <f t="shared" si="11"/>
        <v>145</v>
      </c>
    </row>
    <row r="747" spans="1:4">
      <c r="A747" s="49" t="s">
        <v>773</v>
      </c>
      <c r="B747" s="38" t="s">
        <v>362</v>
      </c>
      <c r="C747" s="50">
        <v>1</v>
      </c>
      <c r="D747" s="27">
        <f t="shared" si="11"/>
        <v>160</v>
      </c>
    </row>
    <row r="748" spans="1:4">
      <c r="A748" s="48" t="s">
        <v>850</v>
      </c>
      <c r="B748" s="38" t="s">
        <v>362</v>
      </c>
      <c r="C748" s="50">
        <v>1</v>
      </c>
      <c r="D748" s="27">
        <f t="shared" si="11"/>
        <v>160</v>
      </c>
    </row>
    <row r="749" spans="1:4">
      <c r="A749" s="37" t="s">
        <v>787</v>
      </c>
      <c r="B749" s="38" t="s">
        <v>644</v>
      </c>
      <c r="C749" s="50">
        <v>1</v>
      </c>
      <c r="D749" s="27">
        <f t="shared" si="11"/>
        <v>130</v>
      </c>
    </row>
    <row r="750" spans="1:4">
      <c r="A750" s="37" t="s">
        <v>788</v>
      </c>
      <c r="B750" s="38" t="s">
        <v>361</v>
      </c>
      <c r="C750" s="50">
        <v>1</v>
      </c>
      <c r="D750" s="27">
        <f t="shared" si="11"/>
        <v>110</v>
      </c>
    </row>
    <row r="751" spans="1:4">
      <c r="A751" s="37" t="s">
        <v>789</v>
      </c>
      <c r="B751" s="38" t="s">
        <v>644</v>
      </c>
      <c r="C751" s="50">
        <v>1</v>
      </c>
      <c r="D751" s="27">
        <f t="shared" si="11"/>
        <v>130</v>
      </c>
    </row>
    <row r="752" spans="1:4">
      <c r="A752" s="37" t="s">
        <v>790</v>
      </c>
      <c r="B752" s="38" t="s">
        <v>361</v>
      </c>
      <c r="C752" s="50">
        <v>1</v>
      </c>
      <c r="D752" s="27">
        <f t="shared" si="11"/>
        <v>110</v>
      </c>
    </row>
    <row r="753" spans="1:7">
      <c r="A753" s="37" t="s">
        <v>791</v>
      </c>
      <c r="B753" s="38" t="s">
        <v>366</v>
      </c>
      <c r="C753" s="50">
        <v>1</v>
      </c>
      <c r="D753" s="27">
        <f t="shared" si="11"/>
        <v>67.5</v>
      </c>
    </row>
    <row r="754" spans="1:7">
      <c r="A754" s="37" t="s">
        <v>792</v>
      </c>
      <c r="B754" s="38" t="s">
        <v>793</v>
      </c>
      <c r="C754" s="50">
        <v>1</v>
      </c>
      <c r="D754" s="27">
        <f t="shared" si="11"/>
        <v>235</v>
      </c>
    </row>
    <row r="755" spans="1:7">
      <c r="A755" s="37" t="s">
        <v>794</v>
      </c>
      <c r="B755" s="38" t="s">
        <v>795</v>
      </c>
      <c r="C755" s="50">
        <v>1</v>
      </c>
      <c r="D755" s="27">
        <f t="shared" si="11"/>
        <v>114.5</v>
      </c>
    </row>
    <row r="756" spans="1:7">
      <c r="A756" s="37" t="s">
        <v>796</v>
      </c>
      <c r="B756" s="38" t="s">
        <v>383</v>
      </c>
      <c r="C756" s="50">
        <v>1</v>
      </c>
      <c r="D756" s="27">
        <f t="shared" si="11"/>
        <v>69</v>
      </c>
    </row>
    <row r="757" spans="1:7">
      <c r="A757" s="37" t="s">
        <v>797</v>
      </c>
      <c r="B757" s="38" t="s">
        <v>622</v>
      </c>
      <c r="C757" s="50">
        <v>1</v>
      </c>
      <c r="D757" s="55">
        <f t="shared" si="11"/>
        <v>154</v>
      </c>
      <c r="E757" s="43"/>
      <c r="F757" s="43"/>
      <c r="G757" s="43"/>
    </row>
    <row r="758" spans="1:7">
      <c r="A758" s="74" t="s">
        <v>1020</v>
      </c>
      <c r="B758" s="75" t="s">
        <v>530</v>
      </c>
      <c r="C758" s="50">
        <v>1</v>
      </c>
      <c r="D758" s="55">
        <f t="shared" si="11"/>
        <v>170</v>
      </c>
      <c r="E758" s="44"/>
      <c r="F758" s="44"/>
      <c r="G758" s="43"/>
    </row>
    <row r="759" spans="1:7">
      <c r="A759" s="49" t="s">
        <v>1021</v>
      </c>
      <c r="B759" s="75" t="s">
        <v>570</v>
      </c>
      <c r="C759" s="50">
        <v>1</v>
      </c>
      <c r="D759" s="55">
        <f t="shared" si="11"/>
        <v>45</v>
      </c>
      <c r="E759" s="19"/>
      <c r="F759" s="19"/>
    </row>
    <row r="760" spans="1:7">
      <c r="A760" s="49" t="s">
        <v>1022</v>
      </c>
      <c r="B760" s="75" t="s">
        <v>1024</v>
      </c>
      <c r="C760" s="50">
        <v>1</v>
      </c>
      <c r="D760" s="55">
        <f t="shared" si="11"/>
        <v>156</v>
      </c>
      <c r="E760" s="19"/>
      <c r="F760" s="19"/>
    </row>
    <row r="761" spans="1:7">
      <c r="A761" s="49" t="s">
        <v>1023</v>
      </c>
      <c r="B761" s="75" t="s">
        <v>616</v>
      </c>
      <c r="C761" s="50">
        <v>1</v>
      </c>
      <c r="D761" s="55">
        <f t="shared" si="11"/>
        <v>135</v>
      </c>
      <c r="E761" s="19"/>
      <c r="F761" s="19"/>
    </row>
    <row r="762" spans="1:7" ht="15.95" customHeight="1">
      <c r="A762" s="68" t="s">
        <v>977</v>
      </c>
      <c r="B762" s="75" t="s">
        <v>616</v>
      </c>
      <c r="C762" s="50">
        <v>1</v>
      </c>
      <c r="D762" s="55">
        <f t="shared" si="11"/>
        <v>135</v>
      </c>
      <c r="E762" s="17"/>
      <c r="F762" s="17"/>
    </row>
    <row r="763" spans="1:7" ht="15.95" customHeight="1">
      <c r="A763" s="68" t="s">
        <v>978</v>
      </c>
      <c r="B763" s="75" t="s">
        <v>1025</v>
      </c>
      <c r="C763" s="50">
        <v>1</v>
      </c>
      <c r="D763" s="55">
        <f t="shared" si="11"/>
        <v>190</v>
      </c>
      <c r="E763" s="17"/>
      <c r="F763" s="17"/>
    </row>
    <row r="764" spans="1:7" ht="15.95" customHeight="1">
      <c r="A764" s="68" t="s">
        <v>979</v>
      </c>
      <c r="B764" s="75" t="s">
        <v>408</v>
      </c>
      <c r="C764" s="50">
        <v>1</v>
      </c>
      <c r="D764" s="55">
        <f t="shared" si="11"/>
        <v>65</v>
      </c>
      <c r="E764" s="17"/>
      <c r="F764" s="17"/>
    </row>
    <row r="765" spans="1:7" ht="15.95" customHeight="1">
      <c r="A765" s="68" t="s">
        <v>980</v>
      </c>
      <c r="B765" s="75" t="s">
        <v>408</v>
      </c>
      <c r="C765" s="50">
        <v>1</v>
      </c>
      <c r="D765" s="55">
        <f t="shared" si="11"/>
        <v>65</v>
      </c>
      <c r="E765" s="17"/>
      <c r="F765" s="17"/>
    </row>
    <row r="766" spans="1:7" ht="15.95" customHeight="1">
      <c r="A766" s="68" t="s">
        <v>981</v>
      </c>
      <c r="B766" s="75" t="s">
        <v>1026</v>
      </c>
      <c r="C766" s="50">
        <v>1</v>
      </c>
      <c r="D766" s="55">
        <f t="shared" si="11"/>
        <v>143</v>
      </c>
      <c r="E766" s="17"/>
      <c r="F766" s="17"/>
    </row>
    <row r="767" spans="1:7" ht="15.95" customHeight="1">
      <c r="A767" s="68" t="s">
        <v>982</v>
      </c>
      <c r="B767" s="75" t="s">
        <v>1027</v>
      </c>
      <c r="C767" s="50">
        <v>1</v>
      </c>
      <c r="D767" s="55">
        <f t="shared" si="11"/>
        <v>124</v>
      </c>
      <c r="E767" s="17"/>
      <c r="F767" s="17"/>
    </row>
    <row r="768" spans="1:7" ht="15.95" customHeight="1">
      <c r="A768" s="68" t="s">
        <v>983</v>
      </c>
      <c r="B768" s="75" t="s">
        <v>439</v>
      </c>
      <c r="C768" s="50">
        <v>1</v>
      </c>
      <c r="D768" s="55">
        <f t="shared" si="11"/>
        <v>172.5</v>
      </c>
      <c r="E768" s="17"/>
      <c r="F768" s="17"/>
    </row>
    <row r="769" spans="1:9" ht="15.95" customHeight="1">
      <c r="A769" s="68" t="s">
        <v>984</v>
      </c>
      <c r="B769" s="75" t="s">
        <v>614</v>
      </c>
      <c r="C769" s="50">
        <v>1</v>
      </c>
      <c r="D769" s="55">
        <f t="shared" si="11"/>
        <v>166</v>
      </c>
      <c r="E769" s="17"/>
      <c r="F769" s="17"/>
    </row>
    <row r="770" spans="1:9" ht="15.95" customHeight="1">
      <c r="A770" s="68" t="s">
        <v>985</v>
      </c>
      <c r="B770" s="75" t="s">
        <v>432</v>
      </c>
      <c r="C770" s="50">
        <v>1</v>
      </c>
      <c r="D770" s="55">
        <f t="shared" si="11"/>
        <v>169</v>
      </c>
      <c r="E770" s="17"/>
      <c r="F770" s="17"/>
    </row>
    <row r="771" spans="1:9" ht="15.95" customHeight="1">
      <c r="A771" s="68" t="s">
        <v>986</v>
      </c>
      <c r="B771" s="75" t="s">
        <v>432</v>
      </c>
      <c r="C771" s="50">
        <v>1</v>
      </c>
      <c r="D771" s="55">
        <f t="shared" si="11"/>
        <v>169</v>
      </c>
      <c r="E771" s="17"/>
      <c r="F771" s="17"/>
    </row>
    <row r="772" spans="1:9" ht="15.95" customHeight="1">
      <c r="A772" s="68" t="s">
        <v>987</v>
      </c>
      <c r="B772" s="75" t="s">
        <v>427</v>
      </c>
      <c r="C772" s="50">
        <v>1</v>
      </c>
      <c r="D772" s="55">
        <f t="shared" ref="D772:D835" si="12">B772*C772</f>
        <v>85</v>
      </c>
      <c r="E772" s="17"/>
      <c r="F772" s="17"/>
    </row>
    <row r="773" spans="1:9" ht="15.95" customHeight="1">
      <c r="A773" s="68" t="s">
        <v>988</v>
      </c>
      <c r="B773" s="75" t="s">
        <v>414</v>
      </c>
      <c r="C773" s="50">
        <v>1</v>
      </c>
      <c r="D773" s="55">
        <f t="shared" si="12"/>
        <v>120</v>
      </c>
      <c r="E773" s="17"/>
      <c r="F773" s="17"/>
    </row>
    <row r="774" spans="1:9" ht="15.95" customHeight="1">
      <c r="A774" s="68" t="s">
        <v>989</v>
      </c>
      <c r="B774" s="75" t="s">
        <v>382</v>
      </c>
      <c r="C774" s="50">
        <v>1</v>
      </c>
      <c r="D774" s="55">
        <f t="shared" si="12"/>
        <v>59</v>
      </c>
      <c r="E774" s="17"/>
      <c r="F774" s="17"/>
    </row>
    <row r="775" spans="1:9" ht="15.95" customHeight="1">
      <c r="A775" s="68" t="s">
        <v>990</v>
      </c>
      <c r="B775" s="75" t="s">
        <v>363</v>
      </c>
      <c r="C775" s="50">
        <v>1</v>
      </c>
      <c r="D775" s="55">
        <f t="shared" si="12"/>
        <v>79</v>
      </c>
      <c r="E775" s="17"/>
      <c r="F775" s="17"/>
    </row>
    <row r="776" spans="1:9" ht="15.95" customHeight="1">
      <c r="A776" s="68" t="s">
        <v>991</v>
      </c>
      <c r="B776" s="75" t="s">
        <v>358</v>
      </c>
      <c r="C776" s="50">
        <v>1</v>
      </c>
      <c r="D776" s="55">
        <f t="shared" si="12"/>
        <v>89</v>
      </c>
      <c r="E776" s="17"/>
      <c r="F776" s="17"/>
    </row>
    <row r="777" spans="1:9" ht="15.95" customHeight="1">
      <c r="A777" s="68" t="s">
        <v>992</v>
      </c>
      <c r="B777" s="75" t="s">
        <v>1028</v>
      </c>
      <c r="C777" s="50">
        <v>1</v>
      </c>
      <c r="D777" s="55">
        <f t="shared" si="12"/>
        <v>378</v>
      </c>
      <c r="E777" s="17"/>
      <c r="F777" s="17"/>
    </row>
    <row r="778" spans="1:9" ht="15.95" customHeight="1">
      <c r="A778" s="68" t="s">
        <v>993</v>
      </c>
      <c r="B778" s="75" t="s">
        <v>383</v>
      </c>
      <c r="C778" s="50">
        <v>1</v>
      </c>
      <c r="D778" s="55">
        <f t="shared" si="12"/>
        <v>69</v>
      </c>
      <c r="E778" s="17"/>
      <c r="F778" s="17"/>
    </row>
    <row r="779" spans="1:9" ht="15.95" customHeight="1">
      <c r="A779" s="68" t="s">
        <v>994</v>
      </c>
      <c r="B779" s="75" t="s">
        <v>685</v>
      </c>
      <c r="C779" s="50">
        <v>1</v>
      </c>
      <c r="D779" s="55">
        <f t="shared" si="12"/>
        <v>62</v>
      </c>
      <c r="E779" s="17"/>
      <c r="F779" s="17"/>
    </row>
    <row r="780" spans="1:9" ht="15.95" customHeight="1">
      <c r="A780" s="68" t="s">
        <v>995</v>
      </c>
      <c r="B780" s="75" t="s">
        <v>408</v>
      </c>
      <c r="C780" s="50">
        <v>1</v>
      </c>
      <c r="D780" s="55">
        <f t="shared" si="12"/>
        <v>65</v>
      </c>
      <c r="E780" s="17"/>
      <c r="F780" s="17"/>
    </row>
    <row r="781" spans="1:9" ht="15.95" customHeight="1">
      <c r="A781" s="68" t="s">
        <v>996</v>
      </c>
      <c r="B781" s="75" t="s">
        <v>573</v>
      </c>
      <c r="C781" s="50">
        <v>1</v>
      </c>
      <c r="D781" s="55">
        <f t="shared" si="12"/>
        <v>159</v>
      </c>
      <c r="E781" s="17"/>
      <c r="F781" s="17"/>
    </row>
    <row r="782" spans="1:9" ht="15.95" customHeight="1">
      <c r="A782" s="68" t="s">
        <v>997</v>
      </c>
      <c r="B782" s="75" t="s">
        <v>1029</v>
      </c>
      <c r="C782" s="50">
        <v>1</v>
      </c>
      <c r="D782" s="55">
        <f t="shared" si="12"/>
        <v>172</v>
      </c>
      <c r="E782" s="17"/>
      <c r="F782" s="17"/>
    </row>
    <row r="783" spans="1:9" ht="15.95" customHeight="1">
      <c r="A783" s="68" t="s">
        <v>998</v>
      </c>
      <c r="B783" s="75" t="s">
        <v>739</v>
      </c>
      <c r="C783" s="50">
        <v>1</v>
      </c>
      <c r="D783" s="55">
        <f t="shared" si="12"/>
        <v>0</v>
      </c>
      <c r="E783" s="17"/>
      <c r="F783" s="17"/>
    </row>
    <row r="784" spans="1:9" ht="15.95" customHeight="1">
      <c r="A784" s="68" t="s">
        <v>999</v>
      </c>
      <c r="B784" s="75" t="s">
        <v>363</v>
      </c>
      <c r="C784" s="50">
        <v>1</v>
      </c>
      <c r="D784" s="55">
        <f t="shared" si="12"/>
        <v>79</v>
      </c>
      <c r="E784" s="17"/>
      <c r="F784" s="17"/>
      <c r="G784" s="43"/>
      <c r="H784" s="43"/>
      <c r="I784" s="43"/>
    </row>
    <row r="785" spans="1:9" ht="15.95" customHeight="1">
      <c r="A785" s="68" t="s">
        <v>1000</v>
      </c>
      <c r="B785" s="75" t="s">
        <v>570</v>
      </c>
      <c r="C785" s="50">
        <v>1</v>
      </c>
      <c r="D785" s="55">
        <f t="shared" si="12"/>
        <v>45</v>
      </c>
      <c r="E785" s="17"/>
      <c r="F785" s="17"/>
      <c r="G785" s="43"/>
      <c r="H785" s="43"/>
      <c r="I785" s="43"/>
    </row>
    <row r="786" spans="1:9" ht="15.95" customHeight="1">
      <c r="A786" s="68" t="s">
        <v>1001</v>
      </c>
      <c r="B786" s="75" t="s">
        <v>360</v>
      </c>
      <c r="C786" s="50">
        <v>1</v>
      </c>
      <c r="D786" s="55">
        <f t="shared" si="12"/>
        <v>99</v>
      </c>
      <c r="E786" s="17"/>
      <c r="F786" s="17"/>
      <c r="G786" s="43"/>
      <c r="H786" s="43"/>
      <c r="I786" s="43"/>
    </row>
    <row r="787" spans="1:9" ht="15.95" customHeight="1">
      <c r="A787" s="68" t="s">
        <v>1008</v>
      </c>
      <c r="B787" s="75" t="s">
        <v>372</v>
      </c>
      <c r="C787" s="50">
        <v>1</v>
      </c>
      <c r="D787" s="55">
        <f t="shared" si="12"/>
        <v>165</v>
      </c>
      <c r="E787" s="19"/>
      <c r="F787" s="19"/>
      <c r="G787" s="43"/>
      <c r="H787" s="43"/>
      <c r="I787" s="43"/>
    </row>
    <row r="788" spans="1:9">
      <c r="A788" s="68" t="s">
        <v>1007</v>
      </c>
      <c r="B788" s="75" t="s">
        <v>616</v>
      </c>
      <c r="C788" s="50">
        <v>1</v>
      </c>
      <c r="D788" s="55">
        <f t="shared" si="12"/>
        <v>135</v>
      </c>
      <c r="E788" s="19"/>
      <c r="F788" s="19"/>
      <c r="G788" s="43"/>
      <c r="H788" s="43"/>
      <c r="I788" s="43"/>
    </row>
    <row r="789" spans="1:9">
      <c r="A789" s="68" t="s">
        <v>1006</v>
      </c>
      <c r="B789" s="89">
        <v>120</v>
      </c>
      <c r="C789" s="50">
        <v>1</v>
      </c>
      <c r="D789" s="55">
        <f t="shared" si="12"/>
        <v>120</v>
      </c>
      <c r="E789" s="43"/>
      <c r="F789" s="43"/>
      <c r="G789" s="43"/>
      <c r="H789" s="43"/>
      <c r="I789" s="43"/>
    </row>
    <row r="790" spans="1:9">
      <c r="A790" s="76" t="s">
        <v>1004</v>
      </c>
      <c r="B790" s="89">
        <v>135</v>
      </c>
      <c r="C790" s="50">
        <v>1</v>
      </c>
      <c r="D790" s="55">
        <f t="shared" si="12"/>
        <v>135</v>
      </c>
      <c r="E790" s="43"/>
      <c r="F790" s="43"/>
      <c r="G790" s="43"/>
      <c r="H790" s="43"/>
      <c r="I790" s="43"/>
    </row>
    <row r="791" spans="1:9">
      <c r="A791" s="68" t="s">
        <v>1030</v>
      </c>
      <c r="B791" s="89">
        <v>135</v>
      </c>
      <c r="C791" s="50">
        <v>1</v>
      </c>
      <c r="D791" s="55">
        <f t="shared" si="12"/>
        <v>135</v>
      </c>
      <c r="E791" s="43"/>
      <c r="F791" s="43"/>
      <c r="G791" s="43"/>
      <c r="H791" s="43"/>
      <c r="I791" s="43"/>
    </row>
    <row r="792" spans="1:9">
      <c r="A792" s="49" t="s">
        <v>1031</v>
      </c>
      <c r="B792" s="89">
        <v>135</v>
      </c>
      <c r="C792" s="50">
        <v>1</v>
      </c>
      <c r="D792" s="55">
        <f t="shared" si="12"/>
        <v>135</v>
      </c>
      <c r="E792" s="43"/>
      <c r="F792" s="43"/>
      <c r="G792" s="43"/>
      <c r="H792" s="43"/>
      <c r="I792" s="43"/>
    </row>
    <row r="793" spans="1:9">
      <c r="A793" s="68" t="s">
        <v>1032</v>
      </c>
      <c r="B793" s="38" t="s">
        <v>442</v>
      </c>
      <c r="C793" s="50">
        <v>1</v>
      </c>
      <c r="D793" s="55">
        <f t="shared" si="12"/>
        <v>150</v>
      </c>
      <c r="E793" s="43"/>
      <c r="F793" s="43"/>
      <c r="G793" s="43"/>
      <c r="H793" s="43"/>
      <c r="I793" s="43"/>
    </row>
    <row r="794" spans="1:9">
      <c r="A794" s="68" t="s">
        <v>1033</v>
      </c>
      <c r="B794" s="38" t="s">
        <v>530</v>
      </c>
      <c r="C794" s="50">
        <v>1</v>
      </c>
      <c r="D794" s="55">
        <f t="shared" si="12"/>
        <v>170</v>
      </c>
      <c r="E794" s="43"/>
      <c r="F794" s="43"/>
      <c r="G794" s="43"/>
      <c r="H794" s="43"/>
      <c r="I794" s="43"/>
    </row>
    <row r="795" spans="1:9">
      <c r="A795" s="76" t="s">
        <v>1034</v>
      </c>
      <c r="B795" s="38" t="s">
        <v>530</v>
      </c>
      <c r="C795" s="50">
        <v>1</v>
      </c>
      <c r="D795" s="55">
        <f t="shared" si="12"/>
        <v>170</v>
      </c>
      <c r="E795" s="43"/>
      <c r="F795" s="43"/>
      <c r="G795" s="43"/>
      <c r="H795" s="43"/>
      <c r="I795" s="43"/>
    </row>
    <row r="796" spans="1:9">
      <c r="A796" s="68" t="s">
        <v>1035</v>
      </c>
      <c r="B796" s="38" t="s">
        <v>530</v>
      </c>
      <c r="C796" s="50">
        <v>1</v>
      </c>
      <c r="D796" s="55">
        <f t="shared" si="12"/>
        <v>170</v>
      </c>
      <c r="E796" s="43"/>
      <c r="F796" s="43"/>
      <c r="G796" s="43"/>
      <c r="H796" s="43"/>
      <c r="I796" s="43"/>
    </row>
    <row r="797" spans="1:9">
      <c r="A797" s="68" t="s">
        <v>973</v>
      </c>
      <c r="B797" s="38" t="s">
        <v>1044</v>
      </c>
      <c r="C797" s="50">
        <v>1</v>
      </c>
      <c r="D797" s="55">
        <f t="shared" si="12"/>
        <v>127</v>
      </c>
      <c r="E797" s="43"/>
      <c r="F797" s="43"/>
      <c r="G797" s="43"/>
      <c r="H797" s="43"/>
      <c r="I797" s="43"/>
    </row>
    <row r="798" spans="1:9">
      <c r="A798" s="68" t="s">
        <v>974</v>
      </c>
      <c r="B798" s="38" t="s">
        <v>815</v>
      </c>
      <c r="C798" s="50">
        <v>1</v>
      </c>
      <c r="D798" s="55">
        <f t="shared" si="12"/>
        <v>121.5</v>
      </c>
      <c r="E798" s="43"/>
      <c r="F798" s="43"/>
      <c r="G798" s="43"/>
      <c r="H798" s="43"/>
      <c r="I798" s="43"/>
    </row>
    <row r="799" spans="1:9">
      <c r="A799" s="68" t="s">
        <v>975</v>
      </c>
      <c r="B799" s="38" t="s">
        <v>1024</v>
      </c>
      <c r="C799" s="50">
        <v>1</v>
      </c>
      <c r="D799" s="55">
        <f t="shared" si="12"/>
        <v>156</v>
      </c>
      <c r="E799" s="43"/>
      <c r="F799" s="43"/>
      <c r="G799" s="43"/>
      <c r="H799" s="43"/>
      <c r="I799" s="43"/>
    </row>
    <row r="800" spans="1:9">
      <c r="A800" s="68" t="s">
        <v>976</v>
      </c>
      <c r="B800" s="38" t="s">
        <v>363</v>
      </c>
      <c r="C800" s="50">
        <v>1</v>
      </c>
      <c r="D800" s="55">
        <f t="shared" si="12"/>
        <v>79</v>
      </c>
      <c r="E800" s="43"/>
      <c r="F800" s="43"/>
      <c r="G800" s="43"/>
      <c r="H800" s="43"/>
      <c r="I800" s="43"/>
    </row>
    <row r="801" spans="1:9">
      <c r="A801" s="68" t="s">
        <v>977</v>
      </c>
      <c r="B801" s="38" t="s">
        <v>357</v>
      </c>
      <c r="C801" s="50">
        <v>1</v>
      </c>
      <c r="D801" s="55">
        <f t="shared" si="12"/>
        <v>87</v>
      </c>
      <c r="E801" s="43"/>
      <c r="F801" s="43"/>
      <c r="G801" s="43"/>
      <c r="H801" s="43"/>
      <c r="I801" s="43"/>
    </row>
    <row r="802" spans="1:9">
      <c r="A802" s="68" t="s">
        <v>978</v>
      </c>
      <c r="B802" s="38" t="s">
        <v>439</v>
      </c>
      <c r="C802" s="50">
        <v>1</v>
      </c>
      <c r="D802" s="55">
        <f t="shared" si="12"/>
        <v>172.5</v>
      </c>
      <c r="E802" s="43"/>
      <c r="F802" s="43"/>
      <c r="G802" s="43"/>
      <c r="H802" s="43"/>
      <c r="I802" s="43"/>
    </row>
    <row r="803" spans="1:9">
      <c r="A803" s="68" t="s">
        <v>979</v>
      </c>
      <c r="B803" s="38" t="s">
        <v>374</v>
      </c>
      <c r="C803" s="50">
        <v>1</v>
      </c>
      <c r="D803" s="55">
        <f t="shared" si="12"/>
        <v>95</v>
      </c>
      <c r="E803" s="43"/>
      <c r="F803" s="43"/>
      <c r="G803" s="43"/>
      <c r="H803" s="43"/>
      <c r="I803" s="43"/>
    </row>
    <row r="804" spans="1:9">
      <c r="A804" s="68" t="s">
        <v>980</v>
      </c>
      <c r="B804" s="38" t="s">
        <v>374</v>
      </c>
      <c r="C804" s="50">
        <v>1</v>
      </c>
      <c r="D804" s="55">
        <f t="shared" si="12"/>
        <v>95</v>
      </c>
      <c r="E804" s="43"/>
      <c r="F804" s="43"/>
      <c r="G804" s="43"/>
      <c r="H804" s="43"/>
      <c r="I804" s="43"/>
    </row>
    <row r="805" spans="1:9">
      <c r="A805" s="68" t="s">
        <v>981</v>
      </c>
      <c r="B805" s="38" t="s">
        <v>374</v>
      </c>
      <c r="C805" s="50">
        <v>1</v>
      </c>
      <c r="D805" s="55">
        <f t="shared" si="12"/>
        <v>95</v>
      </c>
      <c r="E805" s="43"/>
      <c r="F805" s="43"/>
      <c r="G805" s="43"/>
      <c r="H805" s="43"/>
      <c r="I805" s="43"/>
    </row>
    <row r="806" spans="1:9">
      <c r="A806" s="68" t="s">
        <v>982</v>
      </c>
      <c r="B806" s="38" t="s">
        <v>575</v>
      </c>
      <c r="C806" s="50">
        <v>1</v>
      </c>
      <c r="D806" s="55">
        <f t="shared" si="12"/>
        <v>84</v>
      </c>
      <c r="E806" s="43"/>
      <c r="F806" s="43"/>
      <c r="G806" s="43"/>
      <c r="H806" s="43"/>
      <c r="I806" s="43"/>
    </row>
    <row r="807" spans="1:9">
      <c r="A807" s="68" t="s">
        <v>983</v>
      </c>
      <c r="B807" s="38" t="s">
        <v>383</v>
      </c>
      <c r="C807" s="50">
        <v>1</v>
      </c>
      <c r="D807" s="55">
        <f t="shared" si="12"/>
        <v>69</v>
      </c>
      <c r="E807" s="43"/>
      <c r="F807" s="43"/>
      <c r="G807" s="43"/>
      <c r="H807" s="43"/>
      <c r="I807" s="43"/>
    </row>
    <row r="808" spans="1:9">
      <c r="A808" s="68" t="s">
        <v>984</v>
      </c>
      <c r="B808" s="38" t="s">
        <v>869</v>
      </c>
      <c r="C808" s="50">
        <v>1</v>
      </c>
      <c r="D808" s="55">
        <f t="shared" si="12"/>
        <v>102</v>
      </c>
      <c r="E808" s="43"/>
      <c r="F808" s="43"/>
      <c r="G808" s="43"/>
      <c r="H808" s="43"/>
      <c r="I808" s="43"/>
    </row>
    <row r="809" spans="1:9">
      <c r="A809" s="68" t="s">
        <v>985</v>
      </c>
      <c r="B809" s="38" t="s">
        <v>423</v>
      </c>
      <c r="C809" s="50">
        <v>1</v>
      </c>
      <c r="D809" s="55">
        <f t="shared" si="12"/>
        <v>112</v>
      </c>
      <c r="E809" s="43"/>
      <c r="F809" s="43"/>
      <c r="G809" s="43"/>
      <c r="H809" s="43"/>
      <c r="I809" s="43"/>
    </row>
    <row r="810" spans="1:9">
      <c r="A810" s="68" t="s">
        <v>986</v>
      </c>
      <c r="B810" s="38" t="s">
        <v>423</v>
      </c>
      <c r="C810" s="50">
        <v>1</v>
      </c>
      <c r="D810" s="55">
        <f t="shared" si="12"/>
        <v>112</v>
      </c>
      <c r="E810" s="43"/>
      <c r="F810" s="43"/>
      <c r="G810" s="43"/>
      <c r="H810" s="43"/>
      <c r="I810" s="43"/>
    </row>
    <row r="811" spans="1:9">
      <c r="A811" s="68" t="s">
        <v>987</v>
      </c>
      <c r="B811" s="38" t="s">
        <v>433</v>
      </c>
      <c r="C811" s="50">
        <v>1</v>
      </c>
      <c r="D811" s="55">
        <f t="shared" si="12"/>
        <v>100</v>
      </c>
      <c r="E811" s="43"/>
      <c r="F811" s="43"/>
      <c r="G811" s="43"/>
      <c r="H811" s="43"/>
      <c r="I811" s="43"/>
    </row>
    <row r="812" spans="1:9">
      <c r="A812" s="68" t="s">
        <v>988</v>
      </c>
      <c r="B812" s="38" t="s">
        <v>433</v>
      </c>
      <c r="C812" s="50">
        <v>1</v>
      </c>
      <c r="D812" s="55">
        <f t="shared" si="12"/>
        <v>100</v>
      </c>
      <c r="E812" s="43"/>
      <c r="F812" s="43"/>
      <c r="G812" s="43"/>
      <c r="H812" s="43"/>
      <c r="I812" s="43"/>
    </row>
    <row r="813" spans="1:9">
      <c r="A813" s="68" t="s">
        <v>989</v>
      </c>
      <c r="B813" s="38" t="s">
        <v>574</v>
      </c>
      <c r="C813" s="50">
        <v>1</v>
      </c>
      <c r="D813" s="55">
        <f t="shared" si="12"/>
        <v>118</v>
      </c>
      <c r="E813" s="43"/>
      <c r="F813" s="43"/>
      <c r="G813" s="43"/>
      <c r="H813" s="43"/>
      <c r="I813" s="43"/>
    </row>
    <row r="814" spans="1:9">
      <c r="A814" s="68" t="s">
        <v>990</v>
      </c>
      <c r="B814" s="38" t="s">
        <v>574</v>
      </c>
      <c r="C814" s="50">
        <v>1</v>
      </c>
      <c r="D814" s="55">
        <f t="shared" si="12"/>
        <v>118</v>
      </c>
      <c r="E814" s="43"/>
      <c r="F814" s="43"/>
      <c r="G814" s="43"/>
      <c r="H814" s="43"/>
      <c r="I814" s="43"/>
    </row>
    <row r="815" spans="1:9">
      <c r="A815" s="68" t="s">
        <v>991</v>
      </c>
      <c r="B815" s="38" t="s">
        <v>735</v>
      </c>
      <c r="C815" s="50">
        <v>1</v>
      </c>
      <c r="D815" s="55">
        <f t="shared" si="12"/>
        <v>112.5</v>
      </c>
      <c r="E815" s="43"/>
      <c r="F815" s="43"/>
      <c r="G815" s="43"/>
      <c r="H815" s="43"/>
      <c r="I815" s="43"/>
    </row>
    <row r="816" spans="1:9">
      <c r="A816" s="68" t="s">
        <v>992</v>
      </c>
      <c r="B816" s="38" t="s">
        <v>1045</v>
      </c>
      <c r="C816" s="50">
        <v>1</v>
      </c>
      <c r="D816" s="55">
        <f t="shared" si="12"/>
        <v>138</v>
      </c>
      <c r="E816" s="43"/>
      <c r="F816" s="43"/>
      <c r="G816" s="43"/>
    </row>
    <row r="817" spans="1:7">
      <c r="A817" s="68" t="s">
        <v>993</v>
      </c>
      <c r="B817" s="38" t="s">
        <v>414</v>
      </c>
      <c r="C817" s="50">
        <v>1</v>
      </c>
      <c r="D817" s="55">
        <f t="shared" si="12"/>
        <v>120</v>
      </c>
      <c r="E817" s="43"/>
      <c r="F817" s="43"/>
      <c r="G817" s="43"/>
    </row>
    <row r="818" spans="1:7">
      <c r="A818" s="68" t="s">
        <v>994</v>
      </c>
      <c r="B818" s="38" t="s">
        <v>414</v>
      </c>
      <c r="C818" s="50">
        <v>1</v>
      </c>
      <c r="D818" s="55">
        <f t="shared" si="12"/>
        <v>120</v>
      </c>
      <c r="E818" s="43"/>
      <c r="F818" s="43"/>
      <c r="G818" s="43"/>
    </row>
    <row r="819" spans="1:7">
      <c r="A819" s="68" t="s">
        <v>995</v>
      </c>
      <c r="B819" s="38" t="s">
        <v>358</v>
      </c>
      <c r="C819" s="50">
        <v>1</v>
      </c>
      <c r="D819" s="55">
        <f t="shared" si="12"/>
        <v>89</v>
      </c>
      <c r="E819" s="43"/>
      <c r="F819" s="43"/>
      <c r="G819" s="43"/>
    </row>
    <row r="820" spans="1:7">
      <c r="A820" s="68" t="s">
        <v>1036</v>
      </c>
      <c r="B820" s="38" t="s">
        <v>1046</v>
      </c>
      <c r="C820" s="50">
        <v>1</v>
      </c>
      <c r="D820" s="55">
        <f t="shared" si="12"/>
        <v>141</v>
      </c>
      <c r="E820" s="43"/>
      <c r="F820" s="43"/>
      <c r="G820" s="43"/>
    </row>
    <row r="821" spans="1:7">
      <c r="A821" s="68" t="s">
        <v>1005</v>
      </c>
      <c r="B821" s="38" t="s">
        <v>1046</v>
      </c>
      <c r="C821" s="50">
        <v>1</v>
      </c>
      <c r="D821" s="55">
        <f t="shared" si="12"/>
        <v>141</v>
      </c>
      <c r="E821" s="43"/>
      <c r="F821" s="43"/>
      <c r="G821" s="43"/>
    </row>
    <row r="822" spans="1:7">
      <c r="A822" s="39" t="s">
        <v>1000</v>
      </c>
      <c r="B822" s="38" t="s">
        <v>745</v>
      </c>
      <c r="C822" s="50">
        <v>1</v>
      </c>
      <c r="D822" s="55">
        <f t="shared" si="12"/>
        <v>222</v>
      </c>
      <c r="E822" s="43"/>
      <c r="F822" s="43"/>
      <c r="G822" s="43"/>
    </row>
    <row r="823" spans="1:7">
      <c r="A823" s="39" t="s">
        <v>1001</v>
      </c>
      <c r="B823" s="38" t="s">
        <v>745</v>
      </c>
      <c r="C823" s="50">
        <v>1</v>
      </c>
      <c r="D823" s="55">
        <f t="shared" si="12"/>
        <v>222</v>
      </c>
      <c r="E823" s="43"/>
      <c r="F823" s="43"/>
      <c r="G823" s="43"/>
    </row>
    <row r="824" spans="1:7">
      <c r="A824" s="39" t="s">
        <v>1002</v>
      </c>
      <c r="B824" s="38" t="s">
        <v>693</v>
      </c>
      <c r="C824" s="50">
        <v>1</v>
      </c>
      <c r="D824" s="55">
        <f t="shared" si="12"/>
        <v>189</v>
      </c>
      <c r="E824" s="43"/>
      <c r="F824" s="43"/>
      <c r="G824" s="43"/>
    </row>
    <row r="825" spans="1:7">
      <c r="A825" s="39" t="s">
        <v>1003</v>
      </c>
      <c r="B825" s="38" t="s">
        <v>1038</v>
      </c>
      <c r="C825" s="50">
        <v>1</v>
      </c>
      <c r="D825" s="55">
        <f t="shared" si="12"/>
        <v>193</v>
      </c>
      <c r="E825" s="43"/>
      <c r="F825" s="43"/>
      <c r="G825" s="43"/>
    </row>
    <row r="826" spans="1:7">
      <c r="A826" s="68" t="s">
        <v>1006</v>
      </c>
      <c r="B826" s="38" t="s">
        <v>1047</v>
      </c>
      <c r="C826" s="50">
        <v>1</v>
      </c>
      <c r="D826" s="55">
        <f t="shared" si="12"/>
        <v>80</v>
      </c>
      <c r="E826" s="43"/>
      <c r="F826" s="43"/>
      <c r="G826" s="43"/>
    </row>
    <row r="827" spans="1:7">
      <c r="A827" s="68" t="s">
        <v>1004</v>
      </c>
      <c r="B827" s="38" t="s">
        <v>1048</v>
      </c>
      <c r="C827" s="50">
        <v>1</v>
      </c>
      <c r="D827" s="55">
        <f t="shared" si="12"/>
        <v>197</v>
      </c>
      <c r="E827" s="43"/>
      <c r="F827" s="43"/>
      <c r="G827" s="43"/>
    </row>
    <row r="828" spans="1:7">
      <c r="A828" s="68" t="s">
        <v>1009</v>
      </c>
      <c r="B828" s="75" t="s">
        <v>868</v>
      </c>
      <c r="C828" s="50">
        <v>1</v>
      </c>
      <c r="D828" s="55">
        <f t="shared" si="12"/>
        <v>286</v>
      </c>
      <c r="E828" s="43"/>
      <c r="F828" s="43"/>
      <c r="G828" s="43"/>
    </row>
    <row r="829" spans="1:7">
      <c r="A829" s="68" t="s">
        <v>1010</v>
      </c>
      <c r="B829" s="75" t="s">
        <v>685</v>
      </c>
      <c r="C829" s="50">
        <v>1</v>
      </c>
      <c r="D829" s="55">
        <f t="shared" si="12"/>
        <v>62</v>
      </c>
      <c r="E829" s="43"/>
      <c r="F829" s="43"/>
      <c r="G829" s="43"/>
    </row>
    <row r="830" spans="1:7">
      <c r="A830" s="68" t="s">
        <v>1011</v>
      </c>
      <c r="B830" s="75" t="s">
        <v>495</v>
      </c>
      <c r="C830" s="50">
        <v>1</v>
      </c>
      <c r="D830" s="55">
        <f t="shared" si="12"/>
        <v>176</v>
      </c>
      <c r="E830" s="43"/>
      <c r="F830" s="43"/>
      <c r="G830" s="43"/>
    </row>
    <row r="831" spans="1:7">
      <c r="A831" s="68" t="s">
        <v>1012</v>
      </c>
      <c r="B831" s="75" t="s">
        <v>444</v>
      </c>
      <c r="C831" s="50">
        <v>1</v>
      </c>
      <c r="D831" s="55">
        <f t="shared" si="12"/>
        <v>75</v>
      </c>
      <c r="E831" s="43"/>
      <c r="F831" s="43"/>
      <c r="G831" s="43"/>
    </row>
    <row r="832" spans="1:7">
      <c r="A832" s="68" t="s">
        <v>1013</v>
      </c>
      <c r="B832" s="75" t="s">
        <v>380</v>
      </c>
      <c r="C832" s="50">
        <v>1</v>
      </c>
      <c r="D832" s="55">
        <f t="shared" si="12"/>
        <v>132</v>
      </c>
      <c r="E832" s="43"/>
      <c r="F832" s="43"/>
      <c r="G832" s="43"/>
    </row>
    <row r="833" spans="1:7">
      <c r="A833" s="68" t="s">
        <v>1014</v>
      </c>
      <c r="B833" s="75" t="s">
        <v>372</v>
      </c>
      <c r="C833" s="50">
        <v>1</v>
      </c>
      <c r="D833" s="55">
        <f t="shared" si="12"/>
        <v>165</v>
      </c>
      <c r="E833" s="43"/>
      <c r="F833" s="43"/>
      <c r="G833" s="43"/>
    </row>
    <row r="834" spans="1:7">
      <c r="A834" s="68" t="s">
        <v>973</v>
      </c>
      <c r="B834" s="75" t="s">
        <v>372</v>
      </c>
      <c r="C834" s="50">
        <v>1</v>
      </c>
      <c r="D834" s="55">
        <f t="shared" si="12"/>
        <v>165</v>
      </c>
      <c r="E834" s="43"/>
      <c r="F834" s="43"/>
      <c r="G834" s="43"/>
    </row>
    <row r="835" spans="1:7">
      <c r="A835" s="68" t="s">
        <v>974</v>
      </c>
      <c r="B835" s="75" t="s">
        <v>622</v>
      </c>
      <c r="C835" s="50">
        <v>1</v>
      </c>
      <c r="D835" s="55">
        <f t="shared" si="12"/>
        <v>154</v>
      </c>
      <c r="E835" s="43"/>
      <c r="F835" s="43"/>
      <c r="G835" s="43"/>
    </row>
    <row r="836" spans="1:7">
      <c r="A836" s="68" t="s">
        <v>975</v>
      </c>
      <c r="B836" s="75" t="s">
        <v>1049</v>
      </c>
      <c r="C836" s="50">
        <v>1</v>
      </c>
      <c r="D836" s="55">
        <f t="shared" ref="D836:D899" si="13">B836*C836</f>
        <v>273</v>
      </c>
      <c r="E836" s="43"/>
      <c r="F836" s="43"/>
      <c r="G836" s="43"/>
    </row>
    <row r="837" spans="1:7">
      <c r="A837" s="68" t="s">
        <v>976</v>
      </c>
      <c r="B837" s="75" t="s">
        <v>1044</v>
      </c>
      <c r="C837" s="50">
        <v>1</v>
      </c>
      <c r="D837" s="55">
        <f t="shared" si="13"/>
        <v>127</v>
      </c>
      <c r="E837" s="43"/>
      <c r="F837" s="43"/>
      <c r="G837" s="43"/>
    </row>
    <row r="838" spans="1:7">
      <c r="A838" s="68" t="s">
        <v>977</v>
      </c>
      <c r="B838" s="75" t="s">
        <v>360</v>
      </c>
      <c r="C838" s="50">
        <v>1</v>
      </c>
      <c r="D838" s="55">
        <f t="shared" si="13"/>
        <v>99</v>
      </c>
      <c r="E838" s="43"/>
      <c r="F838" s="43"/>
      <c r="G838" s="43"/>
    </row>
    <row r="839" spans="1:7">
      <c r="A839" s="68" t="s">
        <v>978</v>
      </c>
      <c r="B839" s="75" t="s">
        <v>529</v>
      </c>
      <c r="C839" s="50">
        <v>1</v>
      </c>
      <c r="D839" s="55">
        <f t="shared" si="13"/>
        <v>73</v>
      </c>
      <c r="E839" s="43"/>
      <c r="F839" s="43"/>
      <c r="G839" s="43"/>
    </row>
    <row r="840" spans="1:7">
      <c r="A840" s="68" t="s">
        <v>979</v>
      </c>
      <c r="B840" s="75" t="s">
        <v>427</v>
      </c>
      <c r="C840" s="50">
        <v>1</v>
      </c>
      <c r="D840" s="55">
        <f t="shared" si="13"/>
        <v>85</v>
      </c>
      <c r="E840" s="43"/>
      <c r="F840" s="43"/>
      <c r="G840" s="43"/>
    </row>
    <row r="841" spans="1:7">
      <c r="A841" s="68" t="s">
        <v>980</v>
      </c>
      <c r="B841" s="75" t="s">
        <v>442</v>
      </c>
      <c r="C841" s="50">
        <v>1</v>
      </c>
      <c r="D841" s="55">
        <f t="shared" si="13"/>
        <v>150</v>
      </c>
      <c r="E841" s="43"/>
      <c r="F841" s="43"/>
      <c r="G841" s="43"/>
    </row>
    <row r="842" spans="1:7">
      <c r="A842" s="68" t="s">
        <v>981</v>
      </c>
      <c r="B842" s="75" t="s">
        <v>363</v>
      </c>
      <c r="C842" s="50">
        <v>1</v>
      </c>
      <c r="D842" s="55">
        <f t="shared" si="13"/>
        <v>79</v>
      </c>
      <c r="E842" s="43"/>
      <c r="F842" s="43"/>
      <c r="G842" s="43"/>
    </row>
    <row r="843" spans="1:7">
      <c r="A843" s="68" t="s">
        <v>982</v>
      </c>
      <c r="B843" s="75" t="s">
        <v>383</v>
      </c>
      <c r="C843" s="50">
        <v>1</v>
      </c>
      <c r="D843" s="55">
        <f t="shared" si="13"/>
        <v>69</v>
      </c>
      <c r="E843" s="43"/>
      <c r="F843" s="43"/>
      <c r="G843" s="43"/>
    </row>
    <row r="844" spans="1:7">
      <c r="A844" s="68" t="s">
        <v>983</v>
      </c>
      <c r="B844" s="75" t="s">
        <v>430</v>
      </c>
      <c r="C844" s="50">
        <v>1</v>
      </c>
      <c r="D844" s="55">
        <f t="shared" si="13"/>
        <v>70</v>
      </c>
      <c r="E844" s="43"/>
      <c r="F844" s="43"/>
      <c r="G844" s="43"/>
    </row>
    <row r="845" spans="1:7">
      <c r="A845" s="68" t="s">
        <v>984</v>
      </c>
      <c r="B845" s="75" t="s">
        <v>409</v>
      </c>
      <c r="C845" s="50">
        <v>1</v>
      </c>
      <c r="D845" s="55">
        <f t="shared" si="13"/>
        <v>88</v>
      </c>
      <c r="E845" s="43"/>
      <c r="F845" s="43"/>
    </row>
    <row r="846" spans="1:7">
      <c r="A846" s="68" t="s">
        <v>985</v>
      </c>
      <c r="B846" s="75" t="s">
        <v>619</v>
      </c>
      <c r="C846" s="50">
        <v>1</v>
      </c>
      <c r="D846" s="55">
        <f t="shared" si="13"/>
        <v>72</v>
      </c>
      <c r="E846" s="43"/>
      <c r="F846" s="43"/>
    </row>
    <row r="847" spans="1:7">
      <c r="A847" s="68" t="s">
        <v>986</v>
      </c>
      <c r="B847" s="75" t="s">
        <v>623</v>
      </c>
      <c r="C847" s="50">
        <v>1</v>
      </c>
      <c r="D847" s="55">
        <f t="shared" si="13"/>
        <v>129</v>
      </c>
      <c r="E847" s="43"/>
      <c r="F847" s="43"/>
    </row>
    <row r="848" spans="1:7">
      <c r="A848" s="68" t="s">
        <v>987</v>
      </c>
      <c r="B848" s="75" t="s">
        <v>359</v>
      </c>
      <c r="C848" s="50">
        <v>1</v>
      </c>
      <c r="D848" s="55">
        <f t="shared" si="13"/>
        <v>98</v>
      </c>
      <c r="E848" s="43"/>
      <c r="F848" s="43"/>
    </row>
    <row r="849" spans="1:6">
      <c r="A849" s="68" t="s">
        <v>988</v>
      </c>
      <c r="B849" s="75" t="s">
        <v>1050</v>
      </c>
      <c r="C849" s="50">
        <v>1</v>
      </c>
      <c r="D849" s="55">
        <f t="shared" si="13"/>
        <v>90</v>
      </c>
      <c r="E849" s="43"/>
      <c r="F849" s="43"/>
    </row>
    <row r="850" spans="1:6">
      <c r="A850" s="68" t="s">
        <v>989</v>
      </c>
      <c r="B850" s="75" t="s">
        <v>408</v>
      </c>
      <c r="C850" s="50">
        <v>1</v>
      </c>
      <c r="D850" s="55">
        <f t="shared" si="13"/>
        <v>65</v>
      </c>
      <c r="E850" s="43"/>
      <c r="F850" s="43"/>
    </row>
    <row r="851" spans="1:6">
      <c r="A851" s="68" t="s">
        <v>990</v>
      </c>
      <c r="B851" s="75" t="s">
        <v>408</v>
      </c>
      <c r="C851" s="50">
        <v>1</v>
      </c>
      <c r="D851" s="55">
        <f t="shared" si="13"/>
        <v>65</v>
      </c>
      <c r="E851" s="43"/>
      <c r="F851" s="43"/>
    </row>
    <row r="852" spans="1:6">
      <c r="A852" s="68" t="s">
        <v>991</v>
      </c>
      <c r="B852" s="75" t="s">
        <v>408</v>
      </c>
      <c r="C852" s="50">
        <v>1</v>
      </c>
      <c r="D852" s="55">
        <f t="shared" si="13"/>
        <v>65</v>
      </c>
      <c r="E852" s="43"/>
      <c r="F852" s="43"/>
    </row>
    <row r="853" spans="1:6">
      <c r="A853" s="68" t="s">
        <v>992</v>
      </c>
      <c r="B853" s="75" t="s">
        <v>1051</v>
      </c>
      <c r="C853" s="50">
        <v>1</v>
      </c>
      <c r="D853" s="55">
        <f t="shared" si="13"/>
        <v>69.5</v>
      </c>
      <c r="E853" s="43"/>
      <c r="F853" s="43"/>
    </row>
    <row r="854" spans="1:6">
      <c r="A854" s="68" t="s">
        <v>993</v>
      </c>
      <c r="B854" s="75" t="s">
        <v>617</v>
      </c>
      <c r="C854" s="50">
        <v>1</v>
      </c>
      <c r="D854" s="55">
        <f t="shared" si="13"/>
        <v>174</v>
      </c>
      <c r="E854" s="43"/>
      <c r="F854" s="43"/>
    </row>
    <row r="855" spans="1:6">
      <c r="A855" s="68" t="s">
        <v>994</v>
      </c>
      <c r="B855" s="75" t="s">
        <v>495</v>
      </c>
      <c r="C855" s="50">
        <v>1</v>
      </c>
      <c r="D855" s="55">
        <f t="shared" si="13"/>
        <v>176</v>
      </c>
      <c r="E855" s="43"/>
      <c r="F855" s="43"/>
    </row>
    <row r="856" spans="1:6">
      <c r="A856" s="68" t="s">
        <v>995</v>
      </c>
      <c r="B856" s="75" t="s">
        <v>364</v>
      </c>
      <c r="C856" s="50">
        <v>1</v>
      </c>
      <c r="D856" s="55">
        <f t="shared" si="13"/>
        <v>109</v>
      </c>
      <c r="E856" s="43"/>
      <c r="F856" s="43"/>
    </row>
    <row r="857" spans="1:6">
      <c r="A857" s="68" t="s">
        <v>996</v>
      </c>
      <c r="B857" s="75" t="s">
        <v>717</v>
      </c>
      <c r="C857" s="50">
        <v>1</v>
      </c>
      <c r="D857" s="55">
        <f t="shared" si="13"/>
        <v>63</v>
      </c>
      <c r="E857" s="43"/>
      <c r="F857" s="43"/>
    </row>
    <row r="858" spans="1:6">
      <c r="A858" s="68" t="s">
        <v>997</v>
      </c>
      <c r="B858" s="75" t="s">
        <v>363</v>
      </c>
      <c r="C858" s="50">
        <v>1</v>
      </c>
      <c r="D858" s="55">
        <f t="shared" si="13"/>
        <v>79</v>
      </c>
      <c r="E858" s="43"/>
      <c r="F858" s="43"/>
    </row>
    <row r="859" spans="1:6">
      <c r="A859" s="68" t="s">
        <v>998</v>
      </c>
      <c r="B859" s="75" t="s">
        <v>1052</v>
      </c>
      <c r="C859" s="50">
        <v>1</v>
      </c>
      <c r="D859" s="55">
        <f t="shared" si="13"/>
        <v>69.95</v>
      </c>
      <c r="E859" s="43"/>
      <c r="F859" s="43"/>
    </row>
    <row r="860" spans="1:6">
      <c r="A860" s="68" t="s">
        <v>999</v>
      </c>
      <c r="B860" s="75" t="s">
        <v>1053</v>
      </c>
      <c r="C860" s="50">
        <v>1</v>
      </c>
      <c r="D860" s="55">
        <f t="shared" si="13"/>
        <v>89.95</v>
      </c>
      <c r="E860" s="43"/>
      <c r="F860" s="43"/>
    </row>
    <row r="861" spans="1:6">
      <c r="A861" s="68" t="s">
        <v>1000</v>
      </c>
      <c r="B861" s="75" t="s">
        <v>1053</v>
      </c>
      <c r="C861" s="50">
        <v>1</v>
      </c>
      <c r="D861" s="55">
        <f t="shared" si="13"/>
        <v>89.95</v>
      </c>
      <c r="E861" s="43"/>
      <c r="F861" s="43"/>
    </row>
    <row r="862" spans="1:6">
      <c r="A862" s="68" t="s">
        <v>1001</v>
      </c>
      <c r="B862" s="75" t="s">
        <v>574</v>
      </c>
      <c r="C862" s="50">
        <v>1</v>
      </c>
      <c r="D862" s="55">
        <f t="shared" si="13"/>
        <v>118</v>
      </c>
      <c r="E862" s="43"/>
      <c r="F862" s="43"/>
    </row>
    <row r="863" spans="1:6">
      <c r="A863" s="68" t="s">
        <v>1002</v>
      </c>
      <c r="B863" s="75" t="s">
        <v>364</v>
      </c>
      <c r="C863" s="50">
        <v>1</v>
      </c>
      <c r="D863" s="55">
        <f t="shared" si="13"/>
        <v>109</v>
      </c>
      <c r="E863" s="43"/>
      <c r="F863" s="43"/>
    </row>
    <row r="864" spans="1:6">
      <c r="A864" s="68" t="s">
        <v>1003</v>
      </c>
      <c r="B864" s="75" t="s">
        <v>359</v>
      </c>
      <c r="C864" s="50">
        <v>1</v>
      </c>
      <c r="D864" s="55">
        <f t="shared" si="13"/>
        <v>98</v>
      </c>
      <c r="E864" s="43"/>
      <c r="F864" s="43"/>
    </row>
    <row r="865" spans="1:7">
      <c r="A865" s="37" t="s">
        <v>1015</v>
      </c>
      <c r="B865" s="38" t="s">
        <v>361</v>
      </c>
      <c r="C865" s="50">
        <v>1</v>
      </c>
      <c r="D865" s="55">
        <f t="shared" si="13"/>
        <v>110</v>
      </c>
      <c r="E865" s="43"/>
      <c r="F865" s="43"/>
    </row>
    <row r="866" spans="1:7">
      <c r="A866" s="37" t="s">
        <v>1016</v>
      </c>
      <c r="B866" s="38" t="s">
        <v>359</v>
      </c>
      <c r="C866" s="50">
        <v>1</v>
      </c>
      <c r="D866" s="55">
        <f t="shared" si="13"/>
        <v>98</v>
      </c>
      <c r="E866" s="43"/>
      <c r="F866" s="43"/>
    </row>
    <row r="867" spans="1:7">
      <c r="A867" s="37" t="s">
        <v>1017</v>
      </c>
      <c r="B867" s="38" t="s">
        <v>383</v>
      </c>
      <c r="C867" s="50">
        <v>1</v>
      </c>
      <c r="D867" s="55">
        <f t="shared" si="13"/>
        <v>69</v>
      </c>
      <c r="E867" s="43"/>
      <c r="F867" s="43"/>
    </row>
    <row r="868" spans="1:7">
      <c r="A868" s="37" t="s">
        <v>1018</v>
      </c>
      <c r="B868" s="38" t="s">
        <v>383</v>
      </c>
      <c r="C868" s="50">
        <v>1</v>
      </c>
      <c r="D868" s="55">
        <f t="shared" si="13"/>
        <v>69</v>
      </c>
    </row>
    <row r="869" spans="1:7">
      <c r="A869" s="37" t="s">
        <v>1018</v>
      </c>
      <c r="B869" s="38" t="s">
        <v>383</v>
      </c>
      <c r="C869" s="50">
        <v>1</v>
      </c>
      <c r="D869" s="55">
        <f t="shared" si="13"/>
        <v>69</v>
      </c>
    </row>
    <row r="870" spans="1:7">
      <c r="A870" s="37" t="s">
        <v>1019</v>
      </c>
      <c r="B870" s="38" t="s">
        <v>371</v>
      </c>
      <c r="C870" s="50">
        <v>1</v>
      </c>
      <c r="D870" s="27">
        <f t="shared" si="13"/>
        <v>105</v>
      </c>
    </row>
    <row r="871" spans="1:7">
      <c r="A871" s="39" t="s">
        <v>973</v>
      </c>
      <c r="B871" s="38" t="s">
        <v>1054</v>
      </c>
      <c r="C871" s="50">
        <v>1</v>
      </c>
      <c r="D871" s="27">
        <f t="shared" si="13"/>
        <v>66.5</v>
      </c>
    </row>
    <row r="872" spans="1:7">
      <c r="A872" s="39" t="s">
        <v>974</v>
      </c>
      <c r="B872" s="38" t="s">
        <v>717</v>
      </c>
      <c r="C872" s="50">
        <v>1</v>
      </c>
      <c r="D872" s="27">
        <f t="shared" si="13"/>
        <v>63</v>
      </c>
      <c r="E872" s="43"/>
      <c r="F872" s="43"/>
      <c r="G872" s="43"/>
    </row>
    <row r="873" spans="1:7" ht="15.95" customHeight="1">
      <c r="A873" s="68" t="s">
        <v>1055</v>
      </c>
      <c r="B873" s="75" t="s">
        <v>426</v>
      </c>
      <c r="C873" s="50">
        <v>1</v>
      </c>
      <c r="D873" s="27">
        <f t="shared" si="13"/>
        <v>74</v>
      </c>
      <c r="E873" s="44"/>
      <c r="F873" s="44"/>
      <c r="G873" s="43"/>
    </row>
    <row r="874" spans="1:7" ht="15.95" customHeight="1">
      <c r="A874" s="68" t="s">
        <v>1056</v>
      </c>
      <c r="B874" s="75" t="s">
        <v>414</v>
      </c>
      <c r="C874" s="50">
        <v>1</v>
      </c>
      <c r="D874" s="27">
        <f t="shared" si="13"/>
        <v>120</v>
      </c>
      <c r="E874" s="44"/>
      <c r="F874" s="44"/>
      <c r="G874" s="43"/>
    </row>
    <row r="875" spans="1:7" ht="15.95" customHeight="1">
      <c r="A875" s="68" t="s">
        <v>1057</v>
      </c>
      <c r="B875" s="75" t="s">
        <v>422</v>
      </c>
      <c r="C875" s="50">
        <v>1</v>
      </c>
      <c r="D875" s="27">
        <f t="shared" si="13"/>
        <v>66</v>
      </c>
      <c r="E875" s="44"/>
      <c r="F875" s="44"/>
      <c r="G875" s="43"/>
    </row>
    <row r="876" spans="1:7" ht="15.95" customHeight="1">
      <c r="A876" s="68" t="s">
        <v>1058</v>
      </c>
      <c r="B876" s="75" t="s">
        <v>383</v>
      </c>
      <c r="C876" s="50">
        <v>1</v>
      </c>
      <c r="D876" s="27">
        <f t="shared" si="13"/>
        <v>69</v>
      </c>
      <c r="E876" s="19"/>
      <c r="F876" s="19"/>
    </row>
    <row r="877" spans="1:7" ht="15.95" customHeight="1">
      <c r="A877" s="68" t="s">
        <v>1059</v>
      </c>
      <c r="B877" s="75" t="s">
        <v>424</v>
      </c>
      <c r="C877" s="50">
        <v>1</v>
      </c>
      <c r="D877" s="27">
        <f t="shared" si="13"/>
        <v>179</v>
      </c>
      <c r="E877" s="19"/>
      <c r="F877" s="19"/>
    </row>
    <row r="878" spans="1:7" ht="15.95" customHeight="1">
      <c r="A878" s="68" t="s">
        <v>1060</v>
      </c>
      <c r="B878" s="75" t="s">
        <v>1124</v>
      </c>
      <c r="C878" s="50">
        <v>1</v>
      </c>
      <c r="D878" s="27">
        <f t="shared" si="13"/>
        <v>198</v>
      </c>
      <c r="E878" s="19"/>
      <c r="F878" s="19"/>
    </row>
    <row r="879" spans="1:7" ht="15.95" customHeight="1">
      <c r="A879" s="68" t="s">
        <v>1061</v>
      </c>
      <c r="B879" s="75" t="s">
        <v>360</v>
      </c>
      <c r="C879" s="50">
        <v>1</v>
      </c>
      <c r="D879" s="27">
        <f t="shared" si="13"/>
        <v>99</v>
      </c>
      <c r="E879" s="19"/>
      <c r="F879" s="19"/>
    </row>
    <row r="880" spans="1:7" ht="15.95" customHeight="1">
      <c r="A880" s="68" t="s">
        <v>1062</v>
      </c>
      <c r="B880" s="75" t="s">
        <v>360</v>
      </c>
      <c r="C880" s="50">
        <v>1</v>
      </c>
      <c r="D880" s="27">
        <f t="shared" si="13"/>
        <v>99</v>
      </c>
      <c r="E880" s="19"/>
      <c r="F880" s="19"/>
    </row>
    <row r="881" spans="1:6" ht="15.95" customHeight="1">
      <c r="A881" s="68" t="s">
        <v>1062</v>
      </c>
      <c r="B881" s="75" t="s">
        <v>360</v>
      </c>
      <c r="C881" s="50">
        <v>1</v>
      </c>
      <c r="D881" s="27">
        <f t="shared" si="13"/>
        <v>99</v>
      </c>
      <c r="E881" s="19"/>
      <c r="F881" s="19"/>
    </row>
    <row r="882" spans="1:6" ht="15.95" customHeight="1">
      <c r="A882" s="68" t="s">
        <v>1063</v>
      </c>
      <c r="B882" s="75" t="s">
        <v>1124</v>
      </c>
      <c r="C882" s="50">
        <v>1</v>
      </c>
      <c r="D882" s="27">
        <f t="shared" si="13"/>
        <v>198</v>
      </c>
      <c r="E882" s="19"/>
      <c r="F882" s="19"/>
    </row>
    <row r="883" spans="1:6" ht="15.95" customHeight="1">
      <c r="A883" s="68" t="s">
        <v>1064</v>
      </c>
      <c r="B883" s="75" t="s">
        <v>1124</v>
      </c>
      <c r="C883" s="50">
        <v>1</v>
      </c>
      <c r="D883" s="27">
        <f t="shared" si="13"/>
        <v>198</v>
      </c>
      <c r="E883" s="19"/>
      <c r="F883" s="19"/>
    </row>
    <row r="884" spans="1:6" ht="15.95" customHeight="1">
      <c r="A884" s="68" t="s">
        <v>1065</v>
      </c>
      <c r="B884" s="75" t="s">
        <v>531</v>
      </c>
      <c r="C884" s="50">
        <v>1</v>
      </c>
      <c r="D884" s="27">
        <f t="shared" si="13"/>
        <v>184</v>
      </c>
      <c r="E884" s="19"/>
      <c r="F884" s="19"/>
    </row>
    <row r="885" spans="1:6" ht="15.95" customHeight="1">
      <c r="A885" s="68" t="s">
        <v>1066</v>
      </c>
      <c r="B885" s="75" t="s">
        <v>358</v>
      </c>
      <c r="C885" s="50">
        <v>1</v>
      </c>
      <c r="D885" s="27">
        <f t="shared" si="13"/>
        <v>89</v>
      </c>
      <c r="E885" s="19"/>
      <c r="F885" s="19"/>
    </row>
    <row r="886" spans="1:6" ht="15.95" customHeight="1">
      <c r="A886" s="68" t="s">
        <v>1067</v>
      </c>
      <c r="B886" s="75" t="s">
        <v>769</v>
      </c>
      <c r="C886" s="50">
        <v>1</v>
      </c>
      <c r="D886" s="27">
        <f t="shared" si="13"/>
        <v>180</v>
      </c>
      <c r="E886" s="19"/>
      <c r="F886" s="19"/>
    </row>
    <row r="887" spans="1:6" ht="15.95" customHeight="1">
      <c r="A887" s="68" t="s">
        <v>1068</v>
      </c>
      <c r="B887" s="75" t="s">
        <v>769</v>
      </c>
      <c r="C887" s="50">
        <v>1</v>
      </c>
      <c r="D887" s="27">
        <f t="shared" si="13"/>
        <v>180</v>
      </c>
      <c r="E887" s="19"/>
      <c r="F887" s="19"/>
    </row>
    <row r="888" spans="1:6" ht="15.95" customHeight="1">
      <c r="A888" s="68" t="s">
        <v>1069</v>
      </c>
      <c r="B888" s="75" t="s">
        <v>1125</v>
      </c>
      <c r="C888" s="50">
        <v>1</v>
      </c>
      <c r="D888" s="27">
        <f t="shared" si="13"/>
        <v>137.5</v>
      </c>
      <c r="E888" s="19"/>
      <c r="F888" s="19"/>
    </row>
    <row r="889" spans="1:6" ht="15.95" customHeight="1">
      <c r="A889" s="68" t="s">
        <v>1070</v>
      </c>
      <c r="B889" s="75" t="s">
        <v>1047</v>
      </c>
      <c r="C889" s="50">
        <v>1</v>
      </c>
      <c r="D889" s="27">
        <f t="shared" si="13"/>
        <v>80</v>
      </c>
      <c r="E889" s="19"/>
      <c r="F889" s="19"/>
    </row>
    <row r="890" spans="1:6" ht="15.95" customHeight="1">
      <c r="A890" s="68" t="s">
        <v>1071</v>
      </c>
      <c r="B890" s="75" t="s">
        <v>383</v>
      </c>
      <c r="C890" s="50">
        <v>1</v>
      </c>
      <c r="D890" s="27">
        <f t="shared" si="13"/>
        <v>69</v>
      </c>
      <c r="E890" s="19"/>
      <c r="F890" s="19"/>
    </row>
    <row r="891" spans="1:6" ht="15.95" customHeight="1">
      <c r="A891" s="68" t="s">
        <v>1072</v>
      </c>
      <c r="B891" s="75" t="s">
        <v>422</v>
      </c>
      <c r="C891" s="50">
        <v>1</v>
      </c>
      <c r="D891" s="27">
        <f t="shared" si="13"/>
        <v>66</v>
      </c>
      <c r="E891" s="19"/>
      <c r="F891" s="19"/>
    </row>
    <row r="892" spans="1:6" ht="15.95" customHeight="1">
      <c r="A892" s="68" t="s">
        <v>1073</v>
      </c>
      <c r="B892" s="75" t="s">
        <v>717</v>
      </c>
      <c r="C892" s="50">
        <v>1</v>
      </c>
      <c r="D892" s="27">
        <f t="shared" si="13"/>
        <v>63</v>
      </c>
      <c r="E892" s="19"/>
      <c r="F892" s="19"/>
    </row>
    <row r="893" spans="1:6" ht="15.95" customHeight="1">
      <c r="A893" s="68" t="s">
        <v>1074</v>
      </c>
      <c r="B893" s="75" t="s">
        <v>771</v>
      </c>
      <c r="C893" s="50">
        <v>1</v>
      </c>
      <c r="D893" s="27">
        <f t="shared" si="13"/>
        <v>238</v>
      </c>
      <c r="E893" s="19"/>
      <c r="F893" s="19"/>
    </row>
    <row r="894" spans="1:6" ht="15.95" customHeight="1">
      <c r="A894" s="68" t="s">
        <v>1075</v>
      </c>
      <c r="B894" s="75" t="s">
        <v>372</v>
      </c>
      <c r="C894" s="50">
        <v>1</v>
      </c>
      <c r="D894" s="27">
        <f t="shared" si="13"/>
        <v>165</v>
      </c>
      <c r="E894" s="19"/>
      <c r="F894" s="19"/>
    </row>
    <row r="895" spans="1:6" ht="15.95" customHeight="1">
      <c r="A895" s="68" t="s">
        <v>1076</v>
      </c>
      <c r="B895" s="75" t="s">
        <v>847</v>
      </c>
      <c r="C895" s="50">
        <v>1</v>
      </c>
      <c r="D895" s="27">
        <f t="shared" si="13"/>
        <v>223</v>
      </c>
      <c r="E895" s="19"/>
      <c r="F895" s="19"/>
    </row>
    <row r="896" spans="1:6" ht="15.95" customHeight="1">
      <c r="A896" s="68" t="s">
        <v>1077</v>
      </c>
      <c r="B896" s="75" t="s">
        <v>408</v>
      </c>
      <c r="C896" s="50">
        <v>1</v>
      </c>
      <c r="D896" s="27">
        <f t="shared" si="13"/>
        <v>65</v>
      </c>
      <c r="E896" s="19"/>
      <c r="F896" s="19"/>
    </row>
    <row r="897" spans="1:6" ht="15.95" customHeight="1">
      <c r="A897" s="68" t="s">
        <v>1078</v>
      </c>
      <c r="B897" s="75" t="s">
        <v>442</v>
      </c>
      <c r="C897" s="50">
        <v>1</v>
      </c>
      <c r="D897" s="27">
        <f t="shared" si="13"/>
        <v>150</v>
      </c>
      <c r="E897" s="19"/>
      <c r="F897" s="19"/>
    </row>
    <row r="898" spans="1:6" ht="15.95" customHeight="1">
      <c r="A898" s="68" t="s">
        <v>1079</v>
      </c>
      <c r="B898" s="75" t="s">
        <v>442</v>
      </c>
      <c r="C898" s="50">
        <v>1</v>
      </c>
      <c r="D898" s="27">
        <f t="shared" si="13"/>
        <v>150</v>
      </c>
      <c r="E898" s="19"/>
      <c r="F898" s="19"/>
    </row>
    <row r="899" spans="1:6" ht="15.95" customHeight="1">
      <c r="A899" s="68" t="s">
        <v>1080</v>
      </c>
      <c r="B899" s="75" t="s">
        <v>423</v>
      </c>
      <c r="C899" s="50">
        <v>1</v>
      </c>
      <c r="D899" s="27">
        <f t="shared" si="13"/>
        <v>112</v>
      </c>
      <c r="E899" s="19"/>
      <c r="F899" s="19"/>
    </row>
    <row r="900" spans="1:6" ht="15.95" customHeight="1">
      <c r="A900" s="68" t="s">
        <v>1081</v>
      </c>
      <c r="B900" s="75" t="s">
        <v>1126</v>
      </c>
      <c r="C900" s="50">
        <v>1</v>
      </c>
      <c r="D900" s="27">
        <f t="shared" ref="D900:D963" si="14">B900*C900</f>
        <v>450</v>
      </c>
      <c r="E900" s="19"/>
      <c r="F900" s="19"/>
    </row>
    <row r="901" spans="1:6" ht="15.95" customHeight="1">
      <c r="A901" s="68" t="s">
        <v>1082</v>
      </c>
      <c r="B901" s="75" t="s">
        <v>1127</v>
      </c>
      <c r="C901" s="50">
        <v>1</v>
      </c>
      <c r="D901" s="27">
        <f t="shared" si="14"/>
        <v>194</v>
      </c>
      <c r="E901" s="19"/>
      <c r="F901" s="19"/>
    </row>
    <row r="902" spans="1:6" ht="15.95" customHeight="1">
      <c r="A902" s="68" t="s">
        <v>1083</v>
      </c>
      <c r="B902" s="75" t="s">
        <v>620</v>
      </c>
      <c r="C902" s="50">
        <v>1</v>
      </c>
      <c r="D902" s="27">
        <f t="shared" si="14"/>
        <v>186</v>
      </c>
      <c r="E902" s="19"/>
      <c r="F902" s="19"/>
    </row>
    <row r="903" spans="1:6" ht="15.95" customHeight="1">
      <c r="A903" s="68" t="s">
        <v>1084</v>
      </c>
      <c r="B903" s="75" t="s">
        <v>1128</v>
      </c>
      <c r="C903" s="50">
        <v>1</v>
      </c>
      <c r="D903" s="27">
        <f t="shared" si="14"/>
        <v>123</v>
      </c>
      <c r="E903" s="19"/>
      <c r="F903" s="19"/>
    </row>
    <row r="904" spans="1:6" ht="15.95" customHeight="1">
      <c r="A904" s="68" t="s">
        <v>1085</v>
      </c>
      <c r="B904" s="75" t="s">
        <v>383</v>
      </c>
      <c r="C904" s="50">
        <v>1</v>
      </c>
      <c r="D904" s="27">
        <f t="shared" si="14"/>
        <v>69</v>
      </c>
      <c r="E904" s="19"/>
      <c r="F904" s="19"/>
    </row>
    <row r="905" spans="1:6" ht="15.95" customHeight="1">
      <c r="A905" s="68" t="s">
        <v>1086</v>
      </c>
      <c r="B905" s="75" t="s">
        <v>733</v>
      </c>
      <c r="C905" s="50">
        <v>1</v>
      </c>
      <c r="D905" s="27">
        <f t="shared" si="14"/>
        <v>49</v>
      </c>
      <c r="E905" s="19"/>
      <c r="F905" s="19"/>
    </row>
    <row r="906" spans="1:6">
      <c r="A906" s="37" t="s">
        <v>1087</v>
      </c>
      <c r="B906" s="38" t="s">
        <v>733</v>
      </c>
      <c r="C906" s="50">
        <v>1</v>
      </c>
      <c r="D906" s="27">
        <f t="shared" si="14"/>
        <v>49</v>
      </c>
    </row>
    <row r="907" spans="1:6">
      <c r="A907" s="37" t="s">
        <v>1088</v>
      </c>
      <c r="B907" s="38" t="s">
        <v>733</v>
      </c>
      <c r="C907" s="50">
        <v>1</v>
      </c>
      <c r="D907" s="27">
        <f t="shared" si="14"/>
        <v>49</v>
      </c>
    </row>
    <row r="908" spans="1:6">
      <c r="A908" s="37" t="s">
        <v>1088</v>
      </c>
      <c r="B908" s="38" t="s">
        <v>733</v>
      </c>
      <c r="C908" s="50">
        <v>1</v>
      </c>
      <c r="D908" s="27">
        <f t="shared" si="14"/>
        <v>49</v>
      </c>
    </row>
    <row r="909" spans="1:6">
      <c r="A909" s="37" t="s">
        <v>1089</v>
      </c>
      <c r="B909" s="38" t="s">
        <v>733</v>
      </c>
      <c r="C909" s="50">
        <v>1</v>
      </c>
      <c r="D909" s="27">
        <f t="shared" si="14"/>
        <v>49</v>
      </c>
    </row>
    <row r="910" spans="1:6">
      <c r="A910" s="37" t="s">
        <v>1090</v>
      </c>
      <c r="B910" s="38" t="s">
        <v>441</v>
      </c>
      <c r="C910" s="50">
        <v>1</v>
      </c>
      <c r="D910" s="27">
        <f t="shared" si="14"/>
        <v>232</v>
      </c>
    </row>
    <row r="911" spans="1:6">
      <c r="A911" s="37" t="s">
        <v>1091</v>
      </c>
      <c r="B911" s="38" t="s">
        <v>441</v>
      </c>
      <c r="C911" s="50">
        <v>1</v>
      </c>
      <c r="D911" s="27">
        <f t="shared" si="14"/>
        <v>232</v>
      </c>
    </row>
    <row r="912" spans="1:6">
      <c r="A912" s="37" t="s">
        <v>1092</v>
      </c>
      <c r="B912" s="38" t="s">
        <v>1129</v>
      </c>
      <c r="C912" s="50">
        <v>1</v>
      </c>
      <c r="D912" s="27">
        <f t="shared" si="14"/>
        <v>243</v>
      </c>
    </row>
    <row r="913" spans="1:4">
      <c r="A913" s="39" t="s">
        <v>1055</v>
      </c>
      <c r="B913" s="38" t="s">
        <v>1130</v>
      </c>
      <c r="C913" s="50">
        <v>1</v>
      </c>
      <c r="D913" s="27">
        <f t="shared" si="14"/>
        <v>202.5</v>
      </c>
    </row>
    <row r="914" spans="1:4">
      <c r="A914" s="39" t="s">
        <v>1056</v>
      </c>
      <c r="B914" s="38" t="s">
        <v>1130</v>
      </c>
      <c r="C914" s="50">
        <v>1</v>
      </c>
      <c r="D914" s="27">
        <f t="shared" si="14"/>
        <v>202.5</v>
      </c>
    </row>
    <row r="915" spans="1:4">
      <c r="A915" s="39" t="s">
        <v>1057</v>
      </c>
      <c r="B915" s="38" t="s">
        <v>733</v>
      </c>
      <c r="C915" s="50">
        <v>1</v>
      </c>
      <c r="D915" s="27">
        <f t="shared" si="14"/>
        <v>49</v>
      </c>
    </row>
    <row r="916" spans="1:4">
      <c r="A916" s="39" t="s">
        <v>1058</v>
      </c>
      <c r="B916" s="38" t="s">
        <v>1131</v>
      </c>
      <c r="C916" s="50">
        <v>1</v>
      </c>
      <c r="D916" s="27">
        <f t="shared" si="14"/>
        <v>197.5</v>
      </c>
    </row>
    <row r="917" spans="1:4">
      <c r="A917" s="39" t="s">
        <v>1059</v>
      </c>
      <c r="B917" s="38" t="s">
        <v>684</v>
      </c>
      <c r="C917" s="50">
        <v>1</v>
      </c>
      <c r="D917" s="27">
        <f t="shared" si="14"/>
        <v>125</v>
      </c>
    </row>
    <row r="918" spans="1:4">
      <c r="A918" s="78" t="s">
        <v>1060</v>
      </c>
      <c r="B918" s="38" t="s">
        <v>684</v>
      </c>
      <c r="C918" s="50">
        <v>1</v>
      </c>
      <c r="D918" s="27">
        <f t="shared" si="14"/>
        <v>125</v>
      </c>
    </row>
    <row r="919" spans="1:4">
      <c r="A919" s="39" t="s">
        <v>1062</v>
      </c>
      <c r="B919" s="38" t="s">
        <v>359</v>
      </c>
      <c r="C919" s="50">
        <v>1</v>
      </c>
      <c r="D919" s="27">
        <f t="shared" si="14"/>
        <v>98</v>
      </c>
    </row>
    <row r="920" spans="1:4">
      <c r="A920" s="39" t="s">
        <v>1062</v>
      </c>
      <c r="B920" s="38" t="s">
        <v>575</v>
      </c>
      <c r="C920" s="50">
        <v>1</v>
      </c>
      <c r="D920" s="27">
        <f t="shared" si="14"/>
        <v>84</v>
      </c>
    </row>
    <row r="921" spans="1:4">
      <c r="A921" s="39" t="s">
        <v>1064</v>
      </c>
      <c r="B921" s="38" t="s">
        <v>1050</v>
      </c>
      <c r="C921" s="50">
        <v>1</v>
      </c>
      <c r="D921" s="27">
        <f t="shared" si="14"/>
        <v>90</v>
      </c>
    </row>
    <row r="922" spans="1:4">
      <c r="A922" s="39" t="s">
        <v>1065</v>
      </c>
      <c r="B922" s="38" t="s">
        <v>427</v>
      </c>
      <c r="C922" s="50">
        <v>1</v>
      </c>
      <c r="D922" s="27">
        <f t="shared" si="14"/>
        <v>85</v>
      </c>
    </row>
    <row r="923" spans="1:4">
      <c r="A923" s="39" t="s">
        <v>1066</v>
      </c>
      <c r="B923" s="38" t="s">
        <v>427</v>
      </c>
      <c r="C923" s="50">
        <v>1</v>
      </c>
      <c r="D923" s="27">
        <f t="shared" si="14"/>
        <v>85</v>
      </c>
    </row>
    <row r="924" spans="1:4">
      <c r="A924" s="39" t="s">
        <v>1067</v>
      </c>
      <c r="B924" s="38" t="s">
        <v>427</v>
      </c>
      <c r="C924" s="50">
        <v>1</v>
      </c>
      <c r="D924" s="27">
        <f t="shared" si="14"/>
        <v>85</v>
      </c>
    </row>
    <row r="925" spans="1:4">
      <c r="A925" s="39" t="s">
        <v>1068</v>
      </c>
      <c r="B925" s="38" t="s">
        <v>427</v>
      </c>
      <c r="C925" s="50">
        <v>1</v>
      </c>
      <c r="D925" s="27">
        <f t="shared" si="14"/>
        <v>85</v>
      </c>
    </row>
    <row r="926" spans="1:4">
      <c r="A926" s="39" t="s">
        <v>1069</v>
      </c>
      <c r="B926" s="38" t="s">
        <v>382</v>
      </c>
      <c r="C926" s="50">
        <v>1</v>
      </c>
      <c r="D926" s="27">
        <f t="shared" si="14"/>
        <v>59</v>
      </c>
    </row>
    <row r="927" spans="1:4">
      <c r="A927" s="39" t="s">
        <v>1070</v>
      </c>
      <c r="B927" s="38" t="s">
        <v>440</v>
      </c>
      <c r="C927" s="50">
        <v>1</v>
      </c>
      <c r="D927" s="27">
        <f t="shared" si="14"/>
        <v>55</v>
      </c>
    </row>
    <row r="928" spans="1:4">
      <c r="A928" s="39" t="s">
        <v>1071</v>
      </c>
      <c r="B928" s="38" t="s">
        <v>533</v>
      </c>
      <c r="C928" s="50">
        <v>1</v>
      </c>
      <c r="D928" s="27">
        <f t="shared" si="14"/>
        <v>209</v>
      </c>
    </row>
    <row r="929" spans="1:4">
      <c r="A929" s="39" t="s">
        <v>1072</v>
      </c>
      <c r="B929" s="38" t="s">
        <v>1132</v>
      </c>
      <c r="C929" s="50">
        <v>1</v>
      </c>
      <c r="D929" s="27">
        <f t="shared" si="14"/>
        <v>173</v>
      </c>
    </row>
    <row r="930" spans="1:4">
      <c r="A930" s="39" t="s">
        <v>1073</v>
      </c>
      <c r="B930" s="38" t="s">
        <v>733</v>
      </c>
      <c r="C930" s="50">
        <v>1</v>
      </c>
      <c r="D930" s="27">
        <f t="shared" si="14"/>
        <v>49</v>
      </c>
    </row>
    <row r="931" spans="1:4">
      <c r="A931" s="39" t="s">
        <v>1074</v>
      </c>
      <c r="B931" s="38" t="s">
        <v>363</v>
      </c>
      <c r="C931" s="50">
        <v>1</v>
      </c>
      <c r="D931" s="27">
        <f t="shared" si="14"/>
        <v>79</v>
      </c>
    </row>
    <row r="932" spans="1:4">
      <c r="A932" s="39" t="s">
        <v>1075</v>
      </c>
      <c r="B932" s="38" t="s">
        <v>383</v>
      </c>
      <c r="C932" s="50">
        <v>1</v>
      </c>
      <c r="D932" s="27">
        <f t="shared" si="14"/>
        <v>69</v>
      </c>
    </row>
    <row r="933" spans="1:4" s="16" customFormat="1">
      <c r="A933" s="39" t="s">
        <v>1076</v>
      </c>
      <c r="B933" s="75" t="s">
        <v>383</v>
      </c>
      <c r="C933" s="77">
        <v>1</v>
      </c>
      <c r="D933" s="30">
        <f t="shared" si="14"/>
        <v>69</v>
      </c>
    </row>
    <row r="934" spans="1:4">
      <c r="A934" s="39" t="s">
        <v>1077</v>
      </c>
      <c r="B934" s="38" t="s">
        <v>363</v>
      </c>
      <c r="C934" s="50">
        <v>1</v>
      </c>
      <c r="D934" s="27">
        <f t="shared" si="14"/>
        <v>79</v>
      </c>
    </row>
    <row r="935" spans="1:4">
      <c r="A935" s="39" t="s">
        <v>1078</v>
      </c>
      <c r="B935" s="38" t="s">
        <v>1133</v>
      </c>
      <c r="C935" s="50">
        <v>1</v>
      </c>
      <c r="D935" s="27">
        <f t="shared" si="14"/>
        <v>283</v>
      </c>
    </row>
    <row r="936" spans="1:4">
      <c r="A936" s="39" t="s">
        <v>1079</v>
      </c>
      <c r="B936" s="38" t="s">
        <v>1134</v>
      </c>
      <c r="C936" s="50">
        <v>1</v>
      </c>
      <c r="D936" s="27">
        <f t="shared" si="14"/>
        <v>61</v>
      </c>
    </row>
    <row r="937" spans="1:4">
      <c r="A937" s="39" t="s">
        <v>1080</v>
      </c>
      <c r="B937" s="38" t="s">
        <v>427</v>
      </c>
      <c r="C937" s="50">
        <v>1</v>
      </c>
      <c r="D937" s="27">
        <f t="shared" si="14"/>
        <v>85</v>
      </c>
    </row>
    <row r="938" spans="1:4">
      <c r="A938" s="39" t="s">
        <v>1081</v>
      </c>
      <c r="B938" s="38" t="s">
        <v>383</v>
      </c>
      <c r="C938" s="50">
        <v>1</v>
      </c>
      <c r="D938" s="27">
        <f t="shared" si="14"/>
        <v>69</v>
      </c>
    </row>
    <row r="939" spans="1:4">
      <c r="A939" s="39" t="s">
        <v>1082</v>
      </c>
      <c r="B939" s="38" t="s">
        <v>1135</v>
      </c>
      <c r="C939" s="50">
        <v>1</v>
      </c>
      <c r="D939" s="27">
        <f t="shared" si="14"/>
        <v>24.9</v>
      </c>
    </row>
    <row r="940" spans="1:4">
      <c r="A940" s="39" t="s">
        <v>1083</v>
      </c>
      <c r="B940" s="38" t="s">
        <v>360</v>
      </c>
      <c r="C940" s="50">
        <v>1</v>
      </c>
      <c r="D940" s="27">
        <f t="shared" si="14"/>
        <v>99</v>
      </c>
    </row>
    <row r="941" spans="1:4">
      <c r="A941" s="39" t="s">
        <v>1084</v>
      </c>
      <c r="B941" s="38" t="s">
        <v>869</v>
      </c>
      <c r="C941" s="50">
        <v>1</v>
      </c>
      <c r="D941" s="27">
        <f t="shared" si="14"/>
        <v>102</v>
      </c>
    </row>
    <row r="942" spans="1:4">
      <c r="A942" s="39" t="s">
        <v>1085</v>
      </c>
      <c r="B942" s="38" t="s">
        <v>869</v>
      </c>
      <c r="C942" s="50">
        <v>1</v>
      </c>
      <c r="D942" s="27">
        <f t="shared" si="14"/>
        <v>102</v>
      </c>
    </row>
    <row r="943" spans="1:4">
      <c r="A943" s="39" t="s">
        <v>1093</v>
      </c>
      <c r="B943" s="75" t="s">
        <v>682</v>
      </c>
      <c r="C943" s="50">
        <v>1</v>
      </c>
      <c r="D943" s="27">
        <f t="shared" si="14"/>
        <v>97.5</v>
      </c>
    </row>
    <row r="944" spans="1:4">
      <c r="A944" s="46" t="s">
        <v>1094</v>
      </c>
      <c r="B944" s="75" t="s">
        <v>1136</v>
      </c>
      <c r="C944" s="50">
        <v>1</v>
      </c>
      <c r="D944" s="27">
        <f t="shared" si="14"/>
        <v>78.5</v>
      </c>
    </row>
    <row r="945" spans="1:4">
      <c r="A945" s="46" t="s">
        <v>1095</v>
      </c>
      <c r="B945" s="75" t="s">
        <v>378</v>
      </c>
      <c r="C945" s="50">
        <v>1</v>
      </c>
      <c r="D945" s="27">
        <f t="shared" si="14"/>
        <v>96</v>
      </c>
    </row>
    <row r="946" spans="1:4">
      <c r="A946" s="46" t="s">
        <v>1096</v>
      </c>
      <c r="B946" s="75" t="s">
        <v>378</v>
      </c>
      <c r="C946" s="50">
        <v>1</v>
      </c>
      <c r="D946" s="27">
        <f t="shared" si="14"/>
        <v>96</v>
      </c>
    </row>
    <row r="947" spans="1:4">
      <c r="A947" s="46" t="s">
        <v>1097</v>
      </c>
      <c r="B947" s="75" t="s">
        <v>383</v>
      </c>
      <c r="C947" s="50">
        <v>1</v>
      </c>
      <c r="D947" s="27">
        <f t="shared" si="14"/>
        <v>69</v>
      </c>
    </row>
    <row r="948" spans="1:4">
      <c r="A948" s="46" t="s">
        <v>1098</v>
      </c>
      <c r="B948" s="75" t="s">
        <v>1137</v>
      </c>
      <c r="C948" s="50">
        <v>1</v>
      </c>
      <c r="D948" s="27">
        <f t="shared" si="14"/>
        <v>147</v>
      </c>
    </row>
    <row r="949" spans="1:4">
      <c r="A949" s="68" t="s">
        <v>1055</v>
      </c>
      <c r="B949" s="75" t="s">
        <v>358</v>
      </c>
      <c r="C949" s="50">
        <v>1</v>
      </c>
      <c r="D949" s="27">
        <f t="shared" si="14"/>
        <v>89</v>
      </c>
    </row>
    <row r="950" spans="1:4">
      <c r="A950" s="68" t="s">
        <v>1056</v>
      </c>
      <c r="B950" s="75" t="s">
        <v>382</v>
      </c>
      <c r="C950" s="50">
        <v>1</v>
      </c>
      <c r="D950" s="27">
        <f t="shared" si="14"/>
        <v>59</v>
      </c>
    </row>
    <row r="951" spans="1:4">
      <c r="A951" s="68" t="s">
        <v>1057</v>
      </c>
      <c r="B951" s="75" t="s">
        <v>769</v>
      </c>
      <c r="C951" s="50">
        <v>1</v>
      </c>
      <c r="D951" s="27">
        <f t="shared" si="14"/>
        <v>180</v>
      </c>
    </row>
    <row r="952" spans="1:4">
      <c r="A952" s="68" t="s">
        <v>1058</v>
      </c>
      <c r="B952" s="75" t="s">
        <v>769</v>
      </c>
      <c r="C952" s="50">
        <v>1</v>
      </c>
      <c r="D952" s="27">
        <f t="shared" si="14"/>
        <v>180</v>
      </c>
    </row>
    <row r="953" spans="1:4">
      <c r="A953" s="68" t="s">
        <v>1059</v>
      </c>
      <c r="B953" s="75" t="s">
        <v>1138</v>
      </c>
      <c r="C953" s="50">
        <v>1</v>
      </c>
      <c r="D953" s="27">
        <f t="shared" si="14"/>
        <v>159.5</v>
      </c>
    </row>
    <row r="954" spans="1:4">
      <c r="A954" s="68" t="s">
        <v>1060</v>
      </c>
      <c r="B954" s="75" t="s">
        <v>613</v>
      </c>
      <c r="C954" s="50">
        <v>1</v>
      </c>
      <c r="D954" s="27">
        <f t="shared" si="14"/>
        <v>213</v>
      </c>
    </row>
    <row r="955" spans="1:4">
      <c r="A955" s="68" t="s">
        <v>1061</v>
      </c>
      <c r="B955" s="75" t="s">
        <v>530</v>
      </c>
      <c r="C955" s="50">
        <v>1</v>
      </c>
      <c r="D955" s="27">
        <f t="shared" si="14"/>
        <v>170</v>
      </c>
    </row>
    <row r="956" spans="1:4">
      <c r="A956" s="68" t="s">
        <v>1062</v>
      </c>
      <c r="B956" s="75" t="s">
        <v>530</v>
      </c>
      <c r="C956" s="50">
        <v>1</v>
      </c>
      <c r="D956" s="27">
        <f t="shared" si="14"/>
        <v>170</v>
      </c>
    </row>
    <row r="957" spans="1:4">
      <c r="A957" s="68" t="s">
        <v>1062</v>
      </c>
      <c r="B957" s="75" t="s">
        <v>1139</v>
      </c>
      <c r="C957" s="50">
        <v>1</v>
      </c>
      <c r="D957" s="27">
        <f t="shared" si="14"/>
        <v>70.5</v>
      </c>
    </row>
    <row r="958" spans="1:4">
      <c r="A958" s="68" t="s">
        <v>1063</v>
      </c>
      <c r="B958" s="75" t="s">
        <v>1139</v>
      </c>
      <c r="C958" s="50">
        <v>1</v>
      </c>
      <c r="D958" s="27">
        <f t="shared" si="14"/>
        <v>70.5</v>
      </c>
    </row>
    <row r="959" spans="1:4">
      <c r="A959" s="68" t="s">
        <v>1064</v>
      </c>
      <c r="B959" s="75" t="s">
        <v>383</v>
      </c>
      <c r="C959" s="50">
        <v>1</v>
      </c>
      <c r="D959" s="27">
        <f t="shared" si="14"/>
        <v>69</v>
      </c>
    </row>
    <row r="960" spans="1:4">
      <c r="A960" s="68" t="s">
        <v>1065</v>
      </c>
      <c r="B960" s="75" t="s">
        <v>739</v>
      </c>
      <c r="C960" s="50">
        <v>1</v>
      </c>
      <c r="D960" s="27">
        <f t="shared" si="14"/>
        <v>0</v>
      </c>
    </row>
    <row r="961" spans="1:4">
      <c r="A961" s="68" t="s">
        <v>1066</v>
      </c>
      <c r="B961" s="75" t="s">
        <v>365</v>
      </c>
      <c r="C961" s="50">
        <v>1</v>
      </c>
      <c r="D961" s="27">
        <f t="shared" si="14"/>
        <v>60</v>
      </c>
    </row>
    <row r="962" spans="1:4">
      <c r="A962" s="68" t="s">
        <v>1067</v>
      </c>
      <c r="B962" s="75" t="s">
        <v>365</v>
      </c>
      <c r="C962" s="50">
        <v>1</v>
      </c>
      <c r="D962" s="27">
        <f t="shared" si="14"/>
        <v>60</v>
      </c>
    </row>
    <row r="963" spans="1:4">
      <c r="A963" s="68" t="s">
        <v>1068</v>
      </c>
      <c r="B963" s="75" t="s">
        <v>1140</v>
      </c>
      <c r="C963" s="50">
        <v>1</v>
      </c>
      <c r="D963" s="27">
        <f t="shared" si="14"/>
        <v>128</v>
      </c>
    </row>
    <row r="964" spans="1:4">
      <c r="A964" s="68" t="s">
        <v>1069</v>
      </c>
      <c r="B964" s="75" t="s">
        <v>1140</v>
      </c>
      <c r="C964" s="50">
        <v>1</v>
      </c>
      <c r="D964" s="27">
        <f t="shared" ref="D964:D1027" si="15">B964*C964</f>
        <v>128</v>
      </c>
    </row>
    <row r="965" spans="1:4">
      <c r="A965" s="68" t="s">
        <v>1070</v>
      </c>
      <c r="B965" s="75" t="s">
        <v>623</v>
      </c>
      <c r="C965" s="50">
        <v>1</v>
      </c>
      <c r="D965" s="27">
        <f t="shared" si="15"/>
        <v>129</v>
      </c>
    </row>
    <row r="966" spans="1:4" ht="15.95" customHeight="1">
      <c r="A966" s="68" t="s">
        <v>1072</v>
      </c>
      <c r="B966" s="75" t="s">
        <v>1124</v>
      </c>
      <c r="C966" s="50">
        <v>1</v>
      </c>
      <c r="D966" s="27">
        <f t="shared" si="15"/>
        <v>198</v>
      </c>
    </row>
    <row r="967" spans="1:4" ht="15.95" customHeight="1">
      <c r="A967" s="68" t="s">
        <v>1073</v>
      </c>
      <c r="B967" s="75" t="s">
        <v>616</v>
      </c>
      <c r="C967" s="50">
        <v>1</v>
      </c>
      <c r="D967" s="27">
        <f t="shared" si="15"/>
        <v>135</v>
      </c>
    </row>
    <row r="968" spans="1:4" ht="15.95" customHeight="1">
      <c r="A968" s="68" t="s">
        <v>1074</v>
      </c>
      <c r="B968" s="75" t="s">
        <v>616</v>
      </c>
      <c r="C968" s="50">
        <v>1</v>
      </c>
      <c r="D968" s="27">
        <f t="shared" si="15"/>
        <v>135</v>
      </c>
    </row>
    <row r="969" spans="1:4" ht="15.95" customHeight="1">
      <c r="A969" s="68" t="s">
        <v>1075</v>
      </c>
      <c r="B969" s="75" t="s">
        <v>616</v>
      </c>
      <c r="C969" s="50">
        <v>1</v>
      </c>
      <c r="D969" s="27">
        <f t="shared" si="15"/>
        <v>135</v>
      </c>
    </row>
    <row r="970" spans="1:4" ht="15.95" customHeight="1">
      <c r="A970" s="68" t="s">
        <v>1076</v>
      </c>
      <c r="B970" s="75" t="s">
        <v>616</v>
      </c>
      <c r="C970" s="50">
        <v>1</v>
      </c>
      <c r="D970" s="27">
        <f t="shared" si="15"/>
        <v>135</v>
      </c>
    </row>
    <row r="971" spans="1:4" ht="15.95" customHeight="1">
      <c r="A971" s="68" t="s">
        <v>1077</v>
      </c>
      <c r="B971" s="75" t="s">
        <v>372</v>
      </c>
      <c r="C971" s="50">
        <v>1</v>
      </c>
      <c r="D971" s="27">
        <f t="shared" si="15"/>
        <v>165</v>
      </c>
    </row>
    <row r="972" spans="1:4" ht="15.95" customHeight="1">
      <c r="A972" s="68" t="s">
        <v>1078</v>
      </c>
      <c r="B972" s="75" t="s">
        <v>616</v>
      </c>
      <c r="C972" s="50">
        <v>1</v>
      </c>
      <c r="D972" s="27">
        <f t="shared" si="15"/>
        <v>135</v>
      </c>
    </row>
    <row r="973" spans="1:4" ht="15.95" customHeight="1">
      <c r="A973" s="68" t="s">
        <v>1079</v>
      </c>
      <c r="B973" s="75" t="s">
        <v>570</v>
      </c>
      <c r="C973" s="50">
        <v>1</v>
      </c>
      <c r="D973" s="27">
        <f t="shared" si="15"/>
        <v>45</v>
      </c>
    </row>
    <row r="974" spans="1:4" ht="15.95" customHeight="1">
      <c r="A974" s="68" t="s">
        <v>1080</v>
      </c>
      <c r="B974" s="75" t="s">
        <v>570</v>
      </c>
      <c r="C974" s="50">
        <v>1</v>
      </c>
      <c r="D974" s="27">
        <f t="shared" si="15"/>
        <v>45</v>
      </c>
    </row>
    <row r="975" spans="1:4" ht="15.95" customHeight="1">
      <c r="A975" s="68" t="s">
        <v>1081</v>
      </c>
      <c r="B975" s="75" t="s">
        <v>371</v>
      </c>
      <c r="C975" s="50">
        <v>1</v>
      </c>
      <c r="D975" s="27">
        <f t="shared" si="15"/>
        <v>105</v>
      </c>
    </row>
    <row r="976" spans="1:4">
      <c r="A976" s="68" t="s">
        <v>1099</v>
      </c>
      <c r="B976" s="75" t="s">
        <v>357</v>
      </c>
      <c r="C976" s="50">
        <v>1</v>
      </c>
      <c r="D976" s="27">
        <f t="shared" si="15"/>
        <v>87</v>
      </c>
    </row>
    <row r="977" spans="1:4">
      <c r="A977" s="68" t="s">
        <v>1085</v>
      </c>
      <c r="B977" s="75" t="s">
        <v>442</v>
      </c>
      <c r="C977" s="50">
        <v>1</v>
      </c>
      <c r="D977" s="27">
        <f t="shared" si="15"/>
        <v>150</v>
      </c>
    </row>
    <row r="978" spans="1:4">
      <c r="A978" s="68" t="s">
        <v>1086</v>
      </c>
      <c r="B978" s="75" t="s">
        <v>375</v>
      </c>
      <c r="C978" s="50">
        <v>1</v>
      </c>
      <c r="D978" s="27">
        <f t="shared" si="15"/>
        <v>81</v>
      </c>
    </row>
    <row r="979" spans="1:4">
      <c r="A979" s="46" t="s">
        <v>1100</v>
      </c>
      <c r="B979" s="75" t="s">
        <v>537</v>
      </c>
      <c r="C979" s="50">
        <v>1</v>
      </c>
      <c r="D979" s="27">
        <f t="shared" si="15"/>
        <v>195</v>
      </c>
    </row>
    <row r="980" spans="1:4">
      <c r="A980" s="46" t="s">
        <v>1101</v>
      </c>
      <c r="B980" s="75" t="s">
        <v>1141</v>
      </c>
      <c r="C980" s="50">
        <v>1</v>
      </c>
      <c r="D980" s="27">
        <f t="shared" si="15"/>
        <v>203</v>
      </c>
    </row>
    <row r="981" spans="1:4">
      <c r="A981" s="46" t="s">
        <v>1102</v>
      </c>
      <c r="B981" s="75" t="s">
        <v>532</v>
      </c>
      <c r="C981" s="50">
        <v>1</v>
      </c>
      <c r="D981" s="27">
        <f t="shared" si="15"/>
        <v>250</v>
      </c>
    </row>
    <row r="982" spans="1:4">
      <c r="A982" s="46" t="s">
        <v>1103</v>
      </c>
      <c r="B982" s="75" t="s">
        <v>1142</v>
      </c>
      <c r="C982" s="50">
        <v>1</v>
      </c>
      <c r="D982" s="27">
        <f t="shared" si="15"/>
        <v>148</v>
      </c>
    </row>
    <row r="983" spans="1:4">
      <c r="A983" s="46" t="s">
        <v>1104</v>
      </c>
      <c r="B983" s="75" t="s">
        <v>379</v>
      </c>
      <c r="C983" s="50">
        <v>1</v>
      </c>
      <c r="D983" s="27">
        <f t="shared" si="15"/>
        <v>161</v>
      </c>
    </row>
    <row r="984" spans="1:4">
      <c r="A984" s="46" t="s">
        <v>1105</v>
      </c>
      <c r="B984" s="75" t="s">
        <v>379</v>
      </c>
      <c r="C984" s="50">
        <v>1</v>
      </c>
      <c r="D984" s="27">
        <f t="shared" si="15"/>
        <v>161</v>
      </c>
    </row>
    <row r="985" spans="1:4">
      <c r="A985" s="46" t="s">
        <v>1106</v>
      </c>
      <c r="B985" s="75" t="s">
        <v>363</v>
      </c>
      <c r="C985" s="50">
        <v>1</v>
      </c>
      <c r="D985" s="27">
        <f t="shared" si="15"/>
        <v>79</v>
      </c>
    </row>
    <row r="986" spans="1:4">
      <c r="A986" s="46" t="s">
        <v>1107</v>
      </c>
      <c r="B986" s="75" t="s">
        <v>376</v>
      </c>
      <c r="C986" s="50">
        <v>1</v>
      </c>
      <c r="D986" s="27">
        <f t="shared" si="15"/>
        <v>146</v>
      </c>
    </row>
    <row r="987" spans="1:4">
      <c r="A987" s="68" t="s">
        <v>1055</v>
      </c>
      <c r="B987" s="75" t="s">
        <v>1048</v>
      </c>
      <c r="C987" s="50">
        <v>1</v>
      </c>
      <c r="D987" s="27">
        <f t="shared" si="15"/>
        <v>197</v>
      </c>
    </row>
    <row r="988" spans="1:4">
      <c r="A988" s="68" t="s">
        <v>1056</v>
      </c>
      <c r="B988" s="75" t="s">
        <v>1143</v>
      </c>
      <c r="C988" s="50">
        <v>1</v>
      </c>
      <c r="D988" s="27">
        <f t="shared" si="15"/>
        <v>215</v>
      </c>
    </row>
    <row r="989" spans="1:4">
      <c r="A989" s="68" t="s">
        <v>1057</v>
      </c>
      <c r="B989" s="75" t="s">
        <v>374</v>
      </c>
      <c r="C989" s="50">
        <v>1</v>
      </c>
      <c r="D989" s="27">
        <f t="shared" si="15"/>
        <v>95</v>
      </c>
    </row>
    <row r="990" spans="1:4">
      <c r="A990" s="68" t="s">
        <v>1058</v>
      </c>
      <c r="B990" s="75" t="s">
        <v>374</v>
      </c>
      <c r="C990" s="50">
        <v>1</v>
      </c>
      <c r="D990" s="27">
        <f t="shared" si="15"/>
        <v>95</v>
      </c>
    </row>
    <row r="991" spans="1:4">
      <c r="A991" s="68" t="s">
        <v>1059</v>
      </c>
      <c r="B991" s="75" t="s">
        <v>444</v>
      </c>
      <c r="C991" s="50">
        <v>1</v>
      </c>
      <c r="D991" s="27">
        <f t="shared" si="15"/>
        <v>75</v>
      </c>
    </row>
    <row r="992" spans="1:4">
      <c r="A992" s="68" t="s">
        <v>1060</v>
      </c>
      <c r="B992" s="75" t="s">
        <v>444</v>
      </c>
      <c r="C992" s="50">
        <v>1</v>
      </c>
      <c r="D992" s="27">
        <f t="shared" si="15"/>
        <v>75</v>
      </c>
    </row>
    <row r="993" spans="1:4">
      <c r="A993" s="68" t="s">
        <v>1061</v>
      </c>
      <c r="B993" s="75" t="s">
        <v>444</v>
      </c>
      <c r="C993" s="50">
        <v>1</v>
      </c>
      <c r="D993" s="27">
        <f t="shared" si="15"/>
        <v>75</v>
      </c>
    </row>
    <row r="994" spans="1:4">
      <c r="A994" s="68" t="s">
        <v>1062</v>
      </c>
      <c r="B994" s="75" t="s">
        <v>444</v>
      </c>
      <c r="C994" s="50">
        <v>1</v>
      </c>
      <c r="D994" s="27">
        <f t="shared" si="15"/>
        <v>75</v>
      </c>
    </row>
    <row r="995" spans="1:4">
      <c r="A995" s="68" t="s">
        <v>1062</v>
      </c>
      <c r="B995" s="75" t="s">
        <v>869</v>
      </c>
      <c r="C995" s="50">
        <v>1</v>
      </c>
      <c r="D995" s="27">
        <f t="shared" si="15"/>
        <v>102</v>
      </c>
    </row>
    <row r="996" spans="1:4">
      <c r="A996" s="68" t="s">
        <v>1063</v>
      </c>
      <c r="B996" s="75" t="s">
        <v>1144</v>
      </c>
      <c r="C996" s="50">
        <v>1</v>
      </c>
      <c r="D996" s="27">
        <f t="shared" si="15"/>
        <v>82.5</v>
      </c>
    </row>
    <row r="997" spans="1:4">
      <c r="A997" s="68" t="s">
        <v>1064</v>
      </c>
      <c r="B997" s="75" t="s">
        <v>360</v>
      </c>
      <c r="C997" s="50">
        <v>1</v>
      </c>
      <c r="D997" s="27">
        <f t="shared" si="15"/>
        <v>99</v>
      </c>
    </row>
    <row r="998" spans="1:4">
      <c r="A998" s="68" t="s">
        <v>1065</v>
      </c>
      <c r="B998" s="75" t="s">
        <v>360</v>
      </c>
      <c r="C998" s="50">
        <v>1</v>
      </c>
      <c r="D998" s="27">
        <f t="shared" si="15"/>
        <v>99</v>
      </c>
    </row>
    <row r="999" spans="1:4">
      <c r="A999" s="68" t="s">
        <v>1066</v>
      </c>
      <c r="B999" s="75" t="s">
        <v>360</v>
      </c>
      <c r="C999" s="50">
        <v>1</v>
      </c>
      <c r="D999" s="27">
        <f t="shared" si="15"/>
        <v>99</v>
      </c>
    </row>
    <row r="1000" spans="1:4">
      <c r="A1000" s="68" t="s">
        <v>1067</v>
      </c>
      <c r="B1000" s="75" t="s">
        <v>360</v>
      </c>
      <c r="C1000" s="50">
        <v>1</v>
      </c>
      <c r="D1000" s="27">
        <f t="shared" si="15"/>
        <v>99</v>
      </c>
    </row>
    <row r="1001" spans="1:4">
      <c r="A1001" s="68" t="s">
        <v>1068</v>
      </c>
      <c r="B1001" s="75" t="s">
        <v>361</v>
      </c>
      <c r="C1001" s="50">
        <v>1</v>
      </c>
      <c r="D1001" s="27">
        <f t="shared" si="15"/>
        <v>110</v>
      </c>
    </row>
    <row r="1002" spans="1:4">
      <c r="A1002" s="68" t="s">
        <v>1069</v>
      </c>
      <c r="B1002" s="75" t="s">
        <v>1145</v>
      </c>
      <c r="C1002" s="50">
        <v>1</v>
      </c>
      <c r="D1002" s="27">
        <f t="shared" si="15"/>
        <v>260</v>
      </c>
    </row>
    <row r="1003" spans="1:4">
      <c r="A1003" s="68" t="s">
        <v>1070</v>
      </c>
      <c r="B1003" s="75" t="s">
        <v>1132</v>
      </c>
      <c r="C1003" s="50">
        <v>1</v>
      </c>
      <c r="D1003" s="27">
        <f t="shared" si="15"/>
        <v>173</v>
      </c>
    </row>
    <row r="1004" spans="1:4">
      <c r="A1004" s="68" t="s">
        <v>1071</v>
      </c>
      <c r="B1004" s="75" t="s">
        <v>693</v>
      </c>
      <c r="C1004" s="50">
        <v>1</v>
      </c>
      <c r="D1004" s="27">
        <f t="shared" si="15"/>
        <v>189</v>
      </c>
    </row>
    <row r="1005" spans="1:4">
      <c r="A1005" s="68" t="s">
        <v>1072</v>
      </c>
      <c r="B1005" s="75" t="s">
        <v>622</v>
      </c>
      <c r="C1005" s="50">
        <v>1</v>
      </c>
      <c r="D1005" s="27">
        <f t="shared" si="15"/>
        <v>154</v>
      </c>
    </row>
    <row r="1006" spans="1:4">
      <c r="A1006" s="68" t="s">
        <v>1073</v>
      </c>
      <c r="B1006" s="75" t="s">
        <v>1039</v>
      </c>
      <c r="C1006" s="50">
        <v>1</v>
      </c>
      <c r="D1006" s="27">
        <f t="shared" si="15"/>
        <v>140</v>
      </c>
    </row>
    <row r="1007" spans="1:4">
      <c r="A1007" s="68" t="s">
        <v>1074</v>
      </c>
      <c r="B1007" s="75" t="s">
        <v>414</v>
      </c>
      <c r="C1007" s="50">
        <v>1</v>
      </c>
      <c r="D1007" s="27">
        <f t="shared" si="15"/>
        <v>120</v>
      </c>
    </row>
    <row r="1008" spans="1:4">
      <c r="A1008" s="68" t="s">
        <v>1075</v>
      </c>
      <c r="B1008" s="75" t="s">
        <v>416</v>
      </c>
      <c r="C1008" s="50">
        <v>1</v>
      </c>
      <c r="D1008" s="27">
        <f t="shared" si="15"/>
        <v>127.5</v>
      </c>
    </row>
    <row r="1009" spans="1:4">
      <c r="A1009" s="68" t="s">
        <v>1076</v>
      </c>
      <c r="B1009" s="75" t="s">
        <v>1116</v>
      </c>
      <c r="C1009" s="50">
        <v>1</v>
      </c>
      <c r="D1009" s="27">
        <f t="shared" si="15"/>
        <v>39</v>
      </c>
    </row>
    <row r="1010" spans="1:4">
      <c r="A1010" s="68" t="s">
        <v>1077</v>
      </c>
      <c r="B1010" s="75" t="s">
        <v>1146</v>
      </c>
      <c r="C1010" s="50">
        <v>1</v>
      </c>
      <c r="D1010" s="27">
        <f t="shared" si="15"/>
        <v>132.5</v>
      </c>
    </row>
    <row r="1011" spans="1:4">
      <c r="A1011" s="68" t="s">
        <v>1079</v>
      </c>
      <c r="B1011" s="75" t="s">
        <v>372</v>
      </c>
      <c r="C1011" s="50">
        <v>1</v>
      </c>
      <c r="D1011" s="27">
        <f t="shared" si="15"/>
        <v>165</v>
      </c>
    </row>
    <row r="1012" spans="1:4">
      <c r="A1012" s="68" t="s">
        <v>1080</v>
      </c>
      <c r="B1012" s="75" t="s">
        <v>372</v>
      </c>
      <c r="C1012" s="50">
        <v>1</v>
      </c>
      <c r="D1012" s="27">
        <f t="shared" si="15"/>
        <v>165</v>
      </c>
    </row>
    <row r="1013" spans="1:4">
      <c r="A1013" s="68" t="s">
        <v>1081</v>
      </c>
      <c r="B1013" s="75" t="s">
        <v>372</v>
      </c>
      <c r="C1013" s="50">
        <v>1</v>
      </c>
      <c r="D1013" s="27">
        <f t="shared" si="15"/>
        <v>165</v>
      </c>
    </row>
    <row r="1014" spans="1:4">
      <c r="A1014" s="68" t="s">
        <v>1082</v>
      </c>
      <c r="B1014" s="75" t="s">
        <v>799</v>
      </c>
      <c r="C1014" s="50">
        <v>1</v>
      </c>
      <c r="D1014" s="27">
        <f t="shared" si="15"/>
        <v>54.5</v>
      </c>
    </row>
    <row r="1015" spans="1:4">
      <c r="A1015" s="68" t="s">
        <v>1083</v>
      </c>
      <c r="B1015" s="75" t="s">
        <v>733</v>
      </c>
      <c r="C1015" s="50">
        <v>1</v>
      </c>
      <c r="D1015" s="27">
        <f t="shared" si="15"/>
        <v>49</v>
      </c>
    </row>
    <row r="1016" spans="1:4">
      <c r="A1016" s="68" t="s">
        <v>1084</v>
      </c>
      <c r="B1016" s="75" t="s">
        <v>443</v>
      </c>
      <c r="C1016" s="50">
        <v>1</v>
      </c>
      <c r="D1016" s="27">
        <f t="shared" si="15"/>
        <v>119</v>
      </c>
    </row>
    <row r="1017" spans="1:4">
      <c r="A1017" s="37" t="s">
        <v>1108</v>
      </c>
      <c r="B1017" s="75" t="s">
        <v>358</v>
      </c>
      <c r="C1017" s="50">
        <v>1</v>
      </c>
      <c r="D1017" s="27">
        <f t="shared" si="15"/>
        <v>89</v>
      </c>
    </row>
    <row r="1018" spans="1:4">
      <c r="A1018" s="37" t="s">
        <v>1109</v>
      </c>
      <c r="B1018" s="75" t="s">
        <v>358</v>
      </c>
      <c r="C1018" s="50">
        <v>1</v>
      </c>
      <c r="D1018" s="27">
        <f t="shared" si="15"/>
        <v>89</v>
      </c>
    </row>
    <row r="1019" spans="1:4">
      <c r="A1019" s="37" t="s">
        <v>1110</v>
      </c>
      <c r="B1019" s="75" t="s">
        <v>378</v>
      </c>
      <c r="C1019" s="50">
        <v>1</v>
      </c>
      <c r="D1019" s="27">
        <f t="shared" si="15"/>
        <v>96</v>
      </c>
    </row>
    <row r="1020" spans="1:4">
      <c r="A1020" s="37" t="s">
        <v>1111</v>
      </c>
      <c r="B1020" s="75" t="s">
        <v>1047</v>
      </c>
      <c r="C1020" s="50">
        <v>1</v>
      </c>
      <c r="D1020" s="27">
        <f t="shared" si="15"/>
        <v>80</v>
      </c>
    </row>
    <row r="1021" spans="1:4">
      <c r="A1021" s="37" t="s">
        <v>1112</v>
      </c>
      <c r="B1021" s="75" t="s">
        <v>427</v>
      </c>
      <c r="C1021" s="50">
        <v>1</v>
      </c>
      <c r="D1021" s="27">
        <f t="shared" si="15"/>
        <v>85</v>
      </c>
    </row>
    <row r="1022" spans="1:4">
      <c r="A1022" s="37" t="s">
        <v>1113</v>
      </c>
      <c r="B1022" s="75" t="s">
        <v>371</v>
      </c>
      <c r="C1022" s="50">
        <v>1</v>
      </c>
      <c r="D1022" s="27">
        <f t="shared" si="15"/>
        <v>105</v>
      </c>
    </row>
    <row r="1023" spans="1:4">
      <c r="A1023" s="37" t="s">
        <v>1114</v>
      </c>
      <c r="B1023" s="75" t="s">
        <v>442</v>
      </c>
      <c r="C1023" s="50">
        <v>1</v>
      </c>
      <c r="D1023" s="27">
        <f t="shared" si="15"/>
        <v>150</v>
      </c>
    </row>
    <row r="1024" spans="1:4">
      <c r="A1024" s="39" t="s">
        <v>1055</v>
      </c>
      <c r="B1024" s="75" t="s">
        <v>442</v>
      </c>
      <c r="C1024" s="50">
        <v>1</v>
      </c>
      <c r="D1024" s="27">
        <f t="shared" si="15"/>
        <v>150</v>
      </c>
    </row>
    <row r="1025" spans="1:4">
      <c r="A1025" s="39" t="s">
        <v>1056</v>
      </c>
      <c r="B1025" s="75" t="s">
        <v>380</v>
      </c>
      <c r="C1025" s="50">
        <v>1</v>
      </c>
      <c r="D1025" s="27">
        <f t="shared" si="15"/>
        <v>132</v>
      </c>
    </row>
    <row r="1026" spans="1:4">
      <c r="A1026" s="39" t="s">
        <v>1057</v>
      </c>
      <c r="B1026" s="75" t="s">
        <v>1140</v>
      </c>
      <c r="C1026" s="50">
        <v>1</v>
      </c>
      <c r="D1026" s="27">
        <f t="shared" si="15"/>
        <v>128</v>
      </c>
    </row>
    <row r="1027" spans="1:4">
      <c r="A1027" s="39" t="s">
        <v>1058</v>
      </c>
      <c r="B1027" s="75" t="s">
        <v>1041</v>
      </c>
      <c r="C1027" s="50">
        <v>1</v>
      </c>
      <c r="D1027" s="27">
        <f t="shared" si="15"/>
        <v>122</v>
      </c>
    </row>
    <row r="1028" spans="1:4">
      <c r="A1028" s="39" t="s">
        <v>1059</v>
      </c>
      <c r="B1028" s="75" t="s">
        <v>572</v>
      </c>
      <c r="C1028" s="50">
        <v>1</v>
      </c>
      <c r="D1028" s="27">
        <f t="shared" ref="D1028:D1091" si="16">B1028*C1028</f>
        <v>92.5</v>
      </c>
    </row>
    <row r="1029" spans="1:4">
      <c r="A1029" s="39" t="s">
        <v>1060</v>
      </c>
      <c r="B1029" s="75" t="s">
        <v>644</v>
      </c>
      <c r="C1029" s="50">
        <v>1</v>
      </c>
      <c r="D1029" s="27">
        <f t="shared" si="16"/>
        <v>130</v>
      </c>
    </row>
    <row r="1030" spans="1:4">
      <c r="A1030" s="39" t="s">
        <v>1061</v>
      </c>
      <c r="B1030" s="75" t="s">
        <v>622</v>
      </c>
      <c r="C1030" s="50">
        <v>1</v>
      </c>
      <c r="D1030" s="27">
        <f t="shared" si="16"/>
        <v>154</v>
      </c>
    </row>
    <row r="1031" spans="1:4">
      <c r="A1031" s="39" t="s">
        <v>1062</v>
      </c>
      <c r="B1031" s="75" t="s">
        <v>693</v>
      </c>
      <c r="C1031" s="50">
        <v>1</v>
      </c>
      <c r="D1031" s="27">
        <f t="shared" si="16"/>
        <v>189</v>
      </c>
    </row>
    <row r="1032" spans="1:4">
      <c r="A1032" s="39" t="s">
        <v>1062</v>
      </c>
      <c r="B1032" s="75" t="s">
        <v>1025</v>
      </c>
      <c r="C1032" s="50">
        <v>1</v>
      </c>
      <c r="D1032" s="27">
        <f t="shared" si="16"/>
        <v>190</v>
      </c>
    </row>
    <row r="1033" spans="1:4">
      <c r="A1033" s="39" t="s">
        <v>1064</v>
      </c>
      <c r="B1033" s="75" t="s">
        <v>443</v>
      </c>
      <c r="C1033" s="50">
        <v>1</v>
      </c>
      <c r="D1033" s="27">
        <f t="shared" si="16"/>
        <v>119</v>
      </c>
    </row>
    <row r="1034" spans="1:4">
      <c r="A1034" s="39" t="s">
        <v>1065</v>
      </c>
      <c r="B1034" s="75" t="s">
        <v>443</v>
      </c>
      <c r="C1034" s="50">
        <v>1</v>
      </c>
      <c r="D1034" s="27">
        <f t="shared" si="16"/>
        <v>119</v>
      </c>
    </row>
    <row r="1035" spans="1:4">
      <c r="A1035" s="39" t="s">
        <v>1066</v>
      </c>
      <c r="B1035" s="75" t="s">
        <v>1147</v>
      </c>
      <c r="C1035" s="50">
        <v>1</v>
      </c>
      <c r="D1035" s="27">
        <f t="shared" si="16"/>
        <v>140.5</v>
      </c>
    </row>
    <row r="1036" spans="1:4">
      <c r="A1036" s="39" t="s">
        <v>1067</v>
      </c>
      <c r="B1036" s="75" t="s">
        <v>360</v>
      </c>
      <c r="C1036" s="50">
        <v>1</v>
      </c>
      <c r="D1036" s="27">
        <f t="shared" si="16"/>
        <v>99</v>
      </c>
    </row>
    <row r="1037" spans="1:4">
      <c r="A1037" s="39" t="s">
        <v>1068</v>
      </c>
      <c r="B1037" s="75" t="s">
        <v>360</v>
      </c>
      <c r="C1037" s="50">
        <v>1</v>
      </c>
      <c r="D1037" s="27">
        <f t="shared" si="16"/>
        <v>99</v>
      </c>
    </row>
    <row r="1038" spans="1:4">
      <c r="A1038" s="39" t="s">
        <v>1069</v>
      </c>
      <c r="B1038" s="75" t="s">
        <v>358</v>
      </c>
      <c r="C1038" s="50">
        <v>1</v>
      </c>
      <c r="D1038" s="27">
        <f t="shared" si="16"/>
        <v>89</v>
      </c>
    </row>
    <row r="1039" spans="1:4">
      <c r="A1039" s="39" t="s">
        <v>1115</v>
      </c>
      <c r="B1039" s="75" t="s">
        <v>358</v>
      </c>
      <c r="C1039" s="50">
        <v>1</v>
      </c>
      <c r="D1039" s="27">
        <f t="shared" si="16"/>
        <v>89</v>
      </c>
    </row>
    <row r="1040" spans="1:4">
      <c r="A1040" s="68" t="s">
        <v>1071</v>
      </c>
      <c r="B1040" s="75" t="s">
        <v>379</v>
      </c>
      <c r="C1040" s="50">
        <v>1</v>
      </c>
      <c r="D1040" s="27">
        <f t="shared" si="16"/>
        <v>161</v>
      </c>
    </row>
    <row r="1041" spans="1:4">
      <c r="A1041" s="68" t="s">
        <v>1072</v>
      </c>
      <c r="B1041" s="75" t="s">
        <v>693</v>
      </c>
      <c r="C1041" s="50">
        <v>1</v>
      </c>
      <c r="D1041" s="27">
        <f t="shared" si="16"/>
        <v>189</v>
      </c>
    </row>
    <row r="1042" spans="1:4">
      <c r="A1042" s="68" t="s">
        <v>1073</v>
      </c>
      <c r="B1042" s="75" t="s">
        <v>693</v>
      </c>
      <c r="C1042" s="50">
        <v>1</v>
      </c>
      <c r="D1042" s="27">
        <f t="shared" si="16"/>
        <v>189</v>
      </c>
    </row>
    <row r="1043" spans="1:4">
      <c r="A1043" s="68" t="s">
        <v>1074</v>
      </c>
      <c r="B1043" s="75" t="s">
        <v>360</v>
      </c>
      <c r="C1043" s="50">
        <v>1</v>
      </c>
      <c r="D1043" s="27">
        <f t="shared" si="16"/>
        <v>99</v>
      </c>
    </row>
    <row r="1044" spans="1:4">
      <c r="A1044" s="68" t="s">
        <v>1076</v>
      </c>
      <c r="B1044" s="75" t="s">
        <v>1045</v>
      </c>
      <c r="C1044" s="50">
        <v>1</v>
      </c>
      <c r="D1044" s="27">
        <f t="shared" si="16"/>
        <v>138</v>
      </c>
    </row>
    <row r="1045" spans="1:4">
      <c r="A1045" s="68" t="s">
        <v>1077</v>
      </c>
      <c r="B1045" s="75" t="s">
        <v>525</v>
      </c>
      <c r="C1045" s="50">
        <v>1</v>
      </c>
      <c r="D1045" s="27">
        <f t="shared" si="16"/>
        <v>139</v>
      </c>
    </row>
    <row r="1046" spans="1:4" ht="15.95" customHeight="1">
      <c r="A1046" s="68" t="s">
        <v>1079</v>
      </c>
      <c r="B1046" s="75" t="s">
        <v>427</v>
      </c>
      <c r="C1046" s="50">
        <v>1</v>
      </c>
      <c r="D1046" s="27">
        <f t="shared" si="16"/>
        <v>85</v>
      </c>
    </row>
    <row r="1047" spans="1:4" ht="15.95" customHeight="1">
      <c r="A1047" s="68" t="s">
        <v>1080</v>
      </c>
      <c r="B1047" s="75" t="s">
        <v>363</v>
      </c>
      <c r="C1047" s="50">
        <v>1</v>
      </c>
      <c r="D1047" s="27">
        <f t="shared" si="16"/>
        <v>79</v>
      </c>
    </row>
    <row r="1048" spans="1:4" ht="15.95" customHeight="1">
      <c r="A1048" s="68" t="s">
        <v>1081</v>
      </c>
      <c r="B1048" s="75" t="s">
        <v>360</v>
      </c>
      <c r="C1048" s="50">
        <v>1</v>
      </c>
      <c r="D1048" s="27">
        <f t="shared" si="16"/>
        <v>99</v>
      </c>
    </row>
    <row r="1049" spans="1:4" ht="15.95" customHeight="1">
      <c r="A1049" s="68" t="s">
        <v>1082</v>
      </c>
      <c r="B1049" s="75" t="s">
        <v>1116</v>
      </c>
      <c r="C1049" s="50">
        <v>1</v>
      </c>
      <c r="D1049" s="27">
        <f t="shared" si="16"/>
        <v>39</v>
      </c>
    </row>
    <row r="1050" spans="1:4" ht="15.95" customHeight="1">
      <c r="A1050" s="68" t="s">
        <v>1083</v>
      </c>
      <c r="B1050" s="75" t="s">
        <v>443</v>
      </c>
      <c r="C1050" s="50">
        <v>1</v>
      </c>
      <c r="D1050" s="27">
        <f t="shared" si="16"/>
        <v>119</v>
      </c>
    </row>
    <row r="1051" spans="1:4" ht="15.95" customHeight="1">
      <c r="A1051" s="68" t="s">
        <v>1084</v>
      </c>
      <c r="B1051" s="75" t="s">
        <v>383</v>
      </c>
      <c r="C1051" s="50">
        <v>1</v>
      </c>
      <c r="D1051" s="27">
        <f t="shared" si="16"/>
        <v>69</v>
      </c>
    </row>
    <row r="1052" spans="1:4" ht="15.95" customHeight="1">
      <c r="A1052" s="68" t="s">
        <v>1085</v>
      </c>
      <c r="B1052" s="75" t="s">
        <v>616</v>
      </c>
      <c r="C1052" s="50">
        <v>1</v>
      </c>
      <c r="D1052" s="27">
        <f t="shared" si="16"/>
        <v>135</v>
      </c>
    </row>
    <row r="1053" spans="1:4" ht="15.95" customHeight="1">
      <c r="A1053" s="68" t="s">
        <v>1086</v>
      </c>
      <c r="B1053" s="75" t="s">
        <v>378</v>
      </c>
      <c r="C1053" s="50">
        <v>1</v>
      </c>
      <c r="D1053" s="27">
        <f t="shared" si="16"/>
        <v>96</v>
      </c>
    </row>
    <row r="1054" spans="1:4" ht="15.95" customHeight="1">
      <c r="A1054" s="46" t="s">
        <v>1117</v>
      </c>
      <c r="B1054" s="75" t="s">
        <v>1148</v>
      </c>
      <c r="C1054" s="50">
        <v>1</v>
      </c>
      <c r="D1054" s="27">
        <f t="shared" si="16"/>
        <v>64</v>
      </c>
    </row>
    <row r="1055" spans="1:4" ht="15.95" customHeight="1">
      <c r="A1055" s="46" t="s">
        <v>1118</v>
      </c>
      <c r="B1055" s="75" t="s">
        <v>1148</v>
      </c>
      <c r="C1055" s="50">
        <v>1</v>
      </c>
      <c r="D1055" s="27">
        <f t="shared" si="16"/>
        <v>64</v>
      </c>
    </row>
    <row r="1056" spans="1:4" ht="15.95" customHeight="1">
      <c r="A1056" s="46" t="s">
        <v>1119</v>
      </c>
      <c r="B1056" s="75" t="s">
        <v>1039</v>
      </c>
      <c r="C1056" s="50">
        <v>1</v>
      </c>
      <c r="D1056" s="27">
        <f t="shared" si="16"/>
        <v>140</v>
      </c>
    </row>
    <row r="1057" spans="1:4" ht="15.95" customHeight="1">
      <c r="A1057" s="46" t="s">
        <v>1120</v>
      </c>
      <c r="B1057" s="75" t="s">
        <v>440</v>
      </c>
      <c r="C1057" s="50">
        <v>1</v>
      </c>
      <c r="D1057" s="27">
        <f t="shared" si="16"/>
        <v>55</v>
      </c>
    </row>
    <row r="1058" spans="1:4" ht="15.95" customHeight="1">
      <c r="A1058" s="46" t="s">
        <v>1121</v>
      </c>
      <c r="B1058" s="75" t="s">
        <v>363</v>
      </c>
      <c r="C1058" s="50">
        <v>1</v>
      </c>
      <c r="D1058" s="27">
        <f t="shared" si="16"/>
        <v>79</v>
      </c>
    </row>
    <row r="1059" spans="1:4" ht="15.95" customHeight="1">
      <c r="A1059" s="46" t="s">
        <v>1122</v>
      </c>
      <c r="B1059" s="75" t="s">
        <v>436</v>
      </c>
      <c r="C1059" s="50">
        <v>1</v>
      </c>
      <c r="D1059" s="27">
        <f t="shared" si="16"/>
        <v>220</v>
      </c>
    </row>
    <row r="1060" spans="1:4" ht="15.95" customHeight="1">
      <c r="A1060" s="46" t="s">
        <v>1123</v>
      </c>
      <c r="B1060" s="75" t="s">
        <v>440</v>
      </c>
      <c r="C1060" s="50">
        <v>1</v>
      </c>
      <c r="D1060" s="27">
        <f t="shared" si="16"/>
        <v>55</v>
      </c>
    </row>
    <row r="1061" spans="1:4" ht="15.95" customHeight="1">
      <c r="A1061" s="68" t="s">
        <v>1055</v>
      </c>
      <c r="B1061" s="75" t="s">
        <v>440</v>
      </c>
      <c r="C1061" s="50">
        <v>1</v>
      </c>
      <c r="D1061" s="27">
        <f t="shared" si="16"/>
        <v>55</v>
      </c>
    </row>
    <row r="1062" spans="1:4" ht="15.95" customHeight="1">
      <c r="A1062" s="68" t="s">
        <v>1056</v>
      </c>
      <c r="B1062" s="75" t="s">
        <v>440</v>
      </c>
      <c r="C1062" s="50">
        <v>1</v>
      </c>
      <c r="D1062" s="27">
        <f t="shared" si="16"/>
        <v>55</v>
      </c>
    </row>
    <row r="1063" spans="1:4" ht="15.95" customHeight="1">
      <c r="A1063" s="68" t="s">
        <v>1057</v>
      </c>
      <c r="B1063" s="75" t="s">
        <v>440</v>
      </c>
      <c r="C1063" s="50">
        <v>1</v>
      </c>
      <c r="D1063" s="27">
        <f t="shared" si="16"/>
        <v>55</v>
      </c>
    </row>
    <row r="1064" spans="1:4">
      <c r="A1064" s="68" t="s">
        <v>1059</v>
      </c>
      <c r="B1064" s="75" t="s">
        <v>358</v>
      </c>
      <c r="C1064" s="50">
        <v>1</v>
      </c>
      <c r="D1064" s="27">
        <f t="shared" si="16"/>
        <v>89</v>
      </c>
    </row>
    <row r="1065" spans="1:4">
      <c r="A1065" s="68" t="s">
        <v>1060</v>
      </c>
      <c r="B1065" s="75" t="s">
        <v>616</v>
      </c>
      <c r="C1065" s="50">
        <v>1</v>
      </c>
      <c r="D1065" s="27">
        <f t="shared" si="16"/>
        <v>135</v>
      </c>
    </row>
    <row r="1066" spans="1:4">
      <c r="A1066" s="68" t="s">
        <v>1061</v>
      </c>
      <c r="B1066" s="75" t="s">
        <v>429</v>
      </c>
      <c r="C1066" s="50">
        <v>1</v>
      </c>
      <c r="D1066" s="27">
        <f t="shared" si="16"/>
        <v>145</v>
      </c>
    </row>
    <row r="1067" spans="1:4">
      <c r="A1067" s="68" t="s">
        <v>1062</v>
      </c>
      <c r="B1067" s="75" t="s">
        <v>362</v>
      </c>
      <c r="C1067" s="50">
        <v>1</v>
      </c>
      <c r="D1067" s="27">
        <f t="shared" si="16"/>
        <v>160</v>
      </c>
    </row>
    <row r="1068" spans="1:4">
      <c r="A1068" s="68" t="s">
        <v>1062</v>
      </c>
      <c r="B1068" s="75" t="s">
        <v>1149</v>
      </c>
      <c r="C1068" s="50">
        <v>1</v>
      </c>
      <c r="D1068" s="27">
        <f t="shared" si="16"/>
        <v>321</v>
      </c>
    </row>
    <row r="1069" spans="1:4">
      <c r="A1069" s="68" t="s">
        <v>1063</v>
      </c>
      <c r="B1069" s="75" t="s">
        <v>427</v>
      </c>
      <c r="C1069" s="50">
        <v>1</v>
      </c>
      <c r="D1069" s="27">
        <f t="shared" si="16"/>
        <v>85</v>
      </c>
    </row>
    <row r="1070" spans="1:4">
      <c r="A1070" s="68" t="s">
        <v>1064</v>
      </c>
      <c r="B1070" s="75" t="s">
        <v>371</v>
      </c>
      <c r="C1070" s="50">
        <v>1</v>
      </c>
      <c r="D1070" s="27">
        <f t="shared" si="16"/>
        <v>105</v>
      </c>
    </row>
    <row r="1071" spans="1:4">
      <c r="A1071" s="68" t="s">
        <v>1065</v>
      </c>
      <c r="B1071" s="75" t="s">
        <v>371</v>
      </c>
      <c r="C1071" s="50">
        <v>1</v>
      </c>
      <c r="D1071" s="27">
        <f t="shared" si="16"/>
        <v>105</v>
      </c>
    </row>
    <row r="1072" spans="1:4">
      <c r="A1072" s="68" t="s">
        <v>1066</v>
      </c>
      <c r="B1072" s="75" t="s">
        <v>363</v>
      </c>
      <c r="C1072" s="50">
        <v>1</v>
      </c>
      <c r="D1072" s="27">
        <f t="shared" si="16"/>
        <v>79</v>
      </c>
    </row>
    <row r="1073" spans="1:4">
      <c r="A1073" s="68" t="s">
        <v>1067</v>
      </c>
      <c r="B1073" s="75" t="s">
        <v>443</v>
      </c>
      <c r="C1073" s="50">
        <v>1</v>
      </c>
      <c r="D1073" s="27">
        <f t="shared" si="16"/>
        <v>119</v>
      </c>
    </row>
    <row r="1074" spans="1:4">
      <c r="A1074" s="68" t="s">
        <v>1068</v>
      </c>
      <c r="B1074" s="75" t="s">
        <v>443</v>
      </c>
      <c r="C1074" s="50">
        <v>1</v>
      </c>
      <c r="D1074" s="27">
        <f t="shared" si="16"/>
        <v>119</v>
      </c>
    </row>
    <row r="1075" spans="1:4">
      <c r="A1075" s="68" t="s">
        <v>1069</v>
      </c>
      <c r="B1075" s="75" t="s">
        <v>443</v>
      </c>
      <c r="C1075" s="50">
        <v>1</v>
      </c>
      <c r="D1075" s="27">
        <f t="shared" si="16"/>
        <v>119</v>
      </c>
    </row>
    <row r="1076" spans="1:4">
      <c r="A1076" s="68" t="s">
        <v>1070</v>
      </c>
      <c r="B1076" s="75" t="s">
        <v>621</v>
      </c>
      <c r="C1076" s="50">
        <v>1</v>
      </c>
      <c r="D1076" s="27">
        <f t="shared" si="16"/>
        <v>108</v>
      </c>
    </row>
    <row r="1077" spans="1:4">
      <c r="A1077" s="68" t="s">
        <v>1071</v>
      </c>
      <c r="B1077" s="75" t="s">
        <v>383</v>
      </c>
      <c r="C1077" s="50">
        <v>1</v>
      </c>
      <c r="D1077" s="27">
        <f t="shared" si="16"/>
        <v>69</v>
      </c>
    </row>
    <row r="1078" spans="1:4">
      <c r="A1078" s="68" t="s">
        <v>1072</v>
      </c>
      <c r="B1078" s="75" t="s">
        <v>372</v>
      </c>
      <c r="C1078" s="50">
        <v>1</v>
      </c>
      <c r="D1078" s="27">
        <f t="shared" si="16"/>
        <v>165</v>
      </c>
    </row>
    <row r="1079" spans="1:4">
      <c r="A1079" s="39" t="s">
        <v>1150</v>
      </c>
      <c r="B1079" s="38" t="s">
        <v>430</v>
      </c>
      <c r="C1079" s="50">
        <v>1</v>
      </c>
      <c r="D1079" s="27">
        <f t="shared" si="16"/>
        <v>70</v>
      </c>
    </row>
    <row r="1080" spans="1:4">
      <c r="A1080" s="39" t="s">
        <v>1151</v>
      </c>
      <c r="B1080" s="38" t="s">
        <v>431</v>
      </c>
      <c r="C1080" s="50">
        <v>1</v>
      </c>
      <c r="D1080" s="27">
        <f t="shared" si="16"/>
        <v>114</v>
      </c>
    </row>
    <row r="1081" spans="1:4">
      <c r="A1081" s="39" t="s">
        <v>1152</v>
      </c>
      <c r="B1081" s="38" t="s">
        <v>360</v>
      </c>
      <c r="C1081" s="50">
        <v>1</v>
      </c>
      <c r="D1081" s="27">
        <f t="shared" si="16"/>
        <v>99</v>
      </c>
    </row>
    <row r="1082" spans="1:4" ht="18">
      <c r="A1082" s="39" t="s">
        <v>1153</v>
      </c>
      <c r="B1082" s="38" t="s">
        <v>383</v>
      </c>
      <c r="C1082" s="50">
        <v>1</v>
      </c>
      <c r="D1082" s="27">
        <f t="shared" si="16"/>
        <v>69</v>
      </c>
    </row>
    <row r="1083" spans="1:4">
      <c r="A1083" s="39" t="s">
        <v>1154</v>
      </c>
      <c r="B1083" s="38" t="s">
        <v>1124</v>
      </c>
      <c r="C1083" s="50">
        <v>1</v>
      </c>
      <c r="D1083" s="27">
        <f t="shared" si="16"/>
        <v>198</v>
      </c>
    </row>
    <row r="1084" spans="1:4">
      <c r="A1084" s="39" t="s">
        <v>1155</v>
      </c>
      <c r="B1084" s="38" t="s">
        <v>1124</v>
      </c>
      <c r="C1084" s="50">
        <v>1</v>
      </c>
      <c r="D1084" s="27">
        <f t="shared" si="16"/>
        <v>198</v>
      </c>
    </row>
    <row r="1085" spans="1:4">
      <c r="A1085" s="39" t="s">
        <v>1156</v>
      </c>
      <c r="B1085" s="38" t="s">
        <v>366</v>
      </c>
      <c r="C1085" s="50">
        <v>1</v>
      </c>
      <c r="D1085" s="27">
        <f t="shared" si="16"/>
        <v>67.5</v>
      </c>
    </row>
    <row r="1086" spans="1:4">
      <c r="A1086" s="39" t="s">
        <v>1157</v>
      </c>
      <c r="B1086" s="38" t="s">
        <v>1167</v>
      </c>
      <c r="C1086" s="50">
        <v>1</v>
      </c>
      <c r="D1086" s="27">
        <f t="shared" si="16"/>
        <v>67</v>
      </c>
    </row>
    <row r="1087" spans="1:4" ht="18">
      <c r="A1087" s="39" t="s">
        <v>1158</v>
      </c>
      <c r="B1087" s="38" t="s">
        <v>374</v>
      </c>
      <c r="C1087" s="50">
        <v>1</v>
      </c>
      <c r="D1087" s="27">
        <f t="shared" si="16"/>
        <v>95</v>
      </c>
    </row>
    <row r="1088" spans="1:4">
      <c r="A1088" s="39" t="s">
        <v>1159</v>
      </c>
      <c r="B1088" s="38" t="s">
        <v>383</v>
      </c>
      <c r="C1088" s="50">
        <v>1</v>
      </c>
      <c r="D1088" s="27">
        <f t="shared" si="16"/>
        <v>69</v>
      </c>
    </row>
    <row r="1089" spans="1:7">
      <c r="A1089" s="39" t="s">
        <v>1160</v>
      </c>
      <c r="B1089" s="38" t="s">
        <v>382</v>
      </c>
      <c r="C1089" s="50">
        <v>1</v>
      </c>
      <c r="D1089" s="27">
        <f t="shared" si="16"/>
        <v>59</v>
      </c>
    </row>
    <row r="1090" spans="1:7" ht="18">
      <c r="A1090" s="39" t="s">
        <v>1161</v>
      </c>
      <c r="B1090" s="38" t="s">
        <v>645</v>
      </c>
      <c r="C1090" s="50">
        <v>1</v>
      </c>
      <c r="D1090" s="27">
        <f t="shared" si="16"/>
        <v>162</v>
      </c>
    </row>
    <row r="1091" spans="1:7">
      <c r="A1091" s="39" t="s">
        <v>1162</v>
      </c>
      <c r="B1091" s="38" t="s">
        <v>1168</v>
      </c>
      <c r="C1091" s="50">
        <v>1</v>
      </c>
      <c r="D1091" s="27">
        <f t="shared" si="16"/>
        <v>242</v>
      </c>
    </row>
    <row r="1092" spans="1:7">
      <c r="A1092" s="39" t="s">
        <v>1163</v>
      </c>
      <c r="B1092" s="38" t="s">
        <v>1168</v>
      </c>
      <c r="C1092" s="50">
        <v>1</v>
      </c>
      <c r="D1092" s="27">
        <f t="shared" ref="D1092:D1155" si="17">B1092*C1092</f>
        <v>242</v>
      </c>
    </row>
    <row r="1093" spans="1:7">
      <c r="A1093" s="39" t="s">
        <v>1164</v>
      </c>
      <c r="B1093" s="38" t="s">
        <v>1168</v>
      </c>
      <c r="C1093" s="50">
        <v>1</v>
      </c>
      <c r="D1093" s="27">
        <f t="shared" si="17"/>
        <v>242</v>
      </c>
      <c r="E1093" s="43"/>
      <c r="F1093" s="43"/>
      <c r="G1093" s="43"/>
    </row>
    <row r="1094" spans="1:7" ht="18">
      <c r="A1094" s="39" t="s">
        <v>1165</v>
      </c>
      <c r="B1094" s="38" t="s">
        <v>414</v>
      </c>
      <c r="C1094" s="50">
        <v>1</v>
      </c>
      <c r="D1094" s="27">
        <f t="shared" si="17"/>
        <v>120</v>
      </c>
      <c r="E1094" s="43"/>
      <c r="F1094" s="43"/>
      <c r="G1094" s="43"/>
    </row>
    <row r="1095" spans="1:7">
      <c r="A1095" s="39" t="s">
        <v>1166</v>
      </c>
      <c r="B1095" s="38" t="s">
        <v>414</v>
      </c>
      <c r="C1095" s="50">
        <v>1</v>
      </c>
      <c r="D1095" s="27">
        <f t="shared" si="17"/>
        <v>120</v>
      </c>
      <c r="E1095" s="43"/>
      <c r="F1095" s="43"/>
      <c r="G1095" s="43"/>
    </row>
    <row r="1096" spans="1:7">
      <c r="A1096" s="46" t="s">
        <v>1178</v>
      </c>
      <c r="B1096" s="38" t="s">
        <v>1042</v>
      </c>
      <c r="C1096" s="50">
        <v>1</v>
      </c>
      <c r="D1096" s="27">
        <f t="shared" si="17"/>
        <v>94</v>
      </c>
      <c r="E1096" s="42"/>
      <c r="F1096" s="42"/>
      <c r="G1096" s="43"/>
    </row>
    <row r="1097" spans="1:7">
      <c r="A1097" s="49" t="s">
        <v>1169</v>
      </c>
      <c r="B1097" s="38" t="s">
        <v>375</v>
      </c>
      <c r="C1097" s="50">
        <v>1</v>
      </c>
      <c r="D1097" s="27">
        <f t="shared" si="17"/>
        <v>81</v>
      </c>
      <c r="E1097" s="43"/>
      <c r="F1097" s="43"/>
      <c r="G1097" s="43"/>
    </row>
    <row r="1098" spans="1:7">
      <c r="A1098" s="49" t="s">
        <v>1170</v>
      </c>
      <c r="B1098" s="38" t="s">
        <v>375</v>
      </c>
      <c r="C1098" s="50">
        <v>1</v>
      </c>
      <c r="D1098" s="27">
        <f t="shared" si="17"/>
        <v>81</v>
      </c>
      <c r="E1098" s="43"/>
      <c r="F1098" s="43"/>
      <c r="G1098" s="43"/>
    </row>
    <row r="1099" spans="1:7">
      <c r="A1099" s="46" t="s">
        <v>1179</v>
      </c>
      <c r="B1099" s="38" t="s">
        <v>1039</v>
      </c>
      <c r="C1099" s="50">
        <v>1</v>
      </c>
      <c r="D1099" s="27">
        <f t="shared" si="17"/>
        <v>140</v>
      </c>
      <c r="E1099" s="17"/>
      <c r="F1099" s="17"/>
      <c r="G1099" s="43"/>
    </row>
    <row r="1100" spans="1:7">
      <c r="A1100" s="46" t="s">
        <v>1180</v>
      </c>
      <c r="B1100" s="38" t="s">
        <v>1039</v>
      </c>
      <c r="C1100" s="50">
        <v>1</v>
      </c>
      <c r="D1100" s="27">
        <f t="shared" si="17"/>
        <v>140</v>
      </c>
      <c r="E1100" s="17"/>
      <c r="F1100" s="17"/>
    </row>
    <row r="1101" spans="1:7">
      <c r="A1101" s="46" t="s">
        <v>1181</v>
      </c>
      <c r="B1101" s="38" t="s">
        <v>383</v>
      </c>
      <c r="C1101" s="50">
        <v>1</v>
      </c>
      <c r="D1101" s="27">
        <f t="shared" si="17"/>
        <v>69</v>
      </c>
      <c r="E1101" s="17"/>
      <c r="F1101" s="17"/>
    </row>
    <row r="1102" spans="1:7">
      <c r="A1102" s="46" t="s">
        <v>1181</v>
      </c>
      <c r="B1102" s="38" t="s">
        <v>383</v>
      </c>
      <c r="C1102" s="50">
        <v>1</v>
      </c>
      <c r="D1102" s="27">
        <f t="shared" si="17"/>
        <v>69</v>
      </c>
      <c r="E1102" s="17"/>
      <c r="F1102" s="17"/>
    </row>
    <row r="1103" spans="1:7">
      <c r="A1103" s="46" t="s">
        <v>1182</v>
      </c>
      <c r="B1103" s="38" t="s">
        <v>1183</v>
      </c>
      <c r="C1103" s="50">
        <v>1</v>
      </c>
      <c r="D1103" s="27">
        <f t="shared" si="17"/>
        <v>77.5</v>
      </c>
      <c r="E1103" s="17"/>
      <c r="F1103" s="17"/>
    </row>
    <row r="1104" spans="1:7">
      <c r="A1104" s="46" t="s">
        <v>1184</v>
      </c>
      <c r="B1104" s="38" t="s">
        <v>1183</v>
      </c>
      <c r="C1104" s="50">
        <v>1</v>
      </c>
      <c r="D1104" s="27">
        <f t="shared" si="17"/>
        <v>77.5</v>
      </c>
      <c r="E1104" s="17"/>
      <c r="F1104" s="17"/>
    </row>
    <row r="1105" spans="1:6">
      <c r="A1105" s="46" t="s">
        <v>1184</v>
      </c>
      <c r="B1105" s="38" t="s">
        <v>1183</v>
      </c>
      <c r="C1105" s="50">
        <v>1</v>
      </c>
      <c r="D1105" s="27">
        <f t="shared" si="17"/>
        <v>77.5</v>
      </c>
      <c r="E1105" s="17"/>
      <c r="F1105" s="17"/>
    </row>
    <row r="1106" spans="1:6">
      <c r="A1106" s="46" t="s">
        <v>1182</v>
      </c>
      <c r="B1106" s="38" t="s">
        <v>1183</v>
      </c>
      <c r="C1106" s="50">
        <v>1</v>
      </c>
      <c r="D1106" s="27">
        <f t="shared" si="17"/>
        <v>77.5</v>
      </c>
      <c r="E1106" s="17"/>
      <c r="F1106" s="17"/>
    </row>
    <row r="1107" spans="1:6">
      <c r="A1107" s="46" t="s">
        <v>1185</v>
      </c>
      <c r="B1107" s="38" t="s">
        <v>1183</v>
      </c>
      <c r="C1107" s="50">
        <v>1</v>
      </c>
      <c r="D1107" s="27">
        <f t="shared" si="17"/>
        <v>77.5</v>
      </c>
      <c r="E1107" s="17"/>
      <c r="F1107" s="17"/>
    </row>
    <row r="1108" spans="1:6">
      <c r="A1108" s="46" t="s">
        <v>1186</v>
      </c>
      <c r="B1108" s="38" t="s">
        <v>577</v>
      </c>
      <c r="C1108" s="50">
        <v>1</v>
      </c>
      <c r="D1108" s="27">
        <f t="shared" si="17"/>
        <v>78</v>
      </c>
      <c r="E1108" s="17"/>
      <c r="F1108" s="17"/>
    </row>
    <row r="1109" spans="1:6">
      <c r="A1109" s="46" t="s">
        <v>1187</v>
      </c>
      <c r="B1109" s="38" t="s">
        <v>577</v>
      </c>
      <c r="C1109" s="50">
        <v>1</v>
      </c>
      <c r="D1109" s="27">
        <f t="shared" si="17"/>
        <v>78</v>
      </c>
      <c r="E1109" s="17"/>
      <c r="F1109" s="17"/>
    </row>
    <row r="1110" spans="1:6">
      <c r="A1110" s="46" t="s">
        <v>1188</v>
      </c>
      <c r="B1110" s="38" t="s">
        <v>577</v>
      </c>
      <c r="C1110" s="50">
        <v>1</v>
      </c>
      <c r="D1110" s="27">
        <f t="shared" si="17"/>
        <v>78</v>
      </c>
      <c r="E1110" s="17"/>
      <c r="F1110" s="17"/>
    </row>
    <row r="1111" spans="1:6">
      <c r="A1111" s="46" t="s">
        <v>1189</v>
      </c>
      <c r="B1111" s="38" t="s">
        <v>365</v>
      </c>
      <c r="C1111" s="50">
        <v>1</v>
      </c>
      <c r="D1111" s="27">
        <f t="shared" si="17"/>
        <v>60</v>
      </c>
      <c r="E1111" s="17"/>
      <c r="F1111" s="17"/>
    </row>
    <row r="1112" spans="1:6">
      <c r="A1112" s="46" t="s">
        <v>1190</v>
      </c>
      <c r="B1112" s="38" t="s">
        <v>415</v>
      </c>
      <c r="C1112" s="50">
        <v>1</v>
      </c>
      <c r="D1112" s="27">
        <f t="shared" si="17"/>
        <v>115</v>
      </c>
      <c r="E1112" s="17"/>
      <c r="F1112" s="17"/>
    </row>
    <row r="1113" spans="1:6">
      <c r="A1113" s="46" t="s">
        <v>1191</v>
      </c>
      <c r="B1113" s="38" t="s">
        <v>616</v>
      </c>
      <c r="C1113" s="50">
        <v>1</v>
      </c>
      <c r="D1113" s="27">
        <f t="shared" si="17"/>
        <v>135</v>
      </c>
      <c r="E1113" s="17"/>
      <c r="F1113" s="17"/>
    </row>
    <row r="1114" spans="1:6">
      <c r="A1114" s="46" t="s">
        <v>1192</v>
      </c>
      <c r="B1114" s="38" t="s">
        <v>415</v>
      </c>
      <c r="C1114" s="50">
        <v>1</v>
      </c>
      <c r="D1114" s="27">
        <f t="shared" si="17"/>
        <v>115</v>
      </c>
      <c r="E1114" s="17"/>
      <c r="F1114" s="17"/>
    </row>
    <row r="1115" spans="1:6">
      <c r="A1115" s="46" t="s">
        <v>1193</v>
      </c>
      <c r="B1115" s="38" t="s">
        <v>415</v>
      </c>
      <c r="C1115" s="50">
        <v>1</v>
      </c>
      <c r="D1115" s="27">
        <f t="shared" si="17"/>
        <v>115</v>
      </c>
      <c r="E1115" s="17"/>
      <c r="F1115" s="17"/>
    </row>
    <row r="1116" spans="1:6">
      <c r="A1116" s="46" t="s">
        <v>1194</v>
      </c>
      <c r="B1116" s="38" t="s">
        <v>415</v>
      </c>
      <c r="C1116" s="50">
        <v>1</v>
      </c>
      <c r="D1116" s="27">
        <f t="shared" si="17"/>
        <v>115</v>
      </c>
      <c r="E1116" s="17"/>
      <c r="F1116" s="17"/>
    </row>
    <row r="1117" spans="1:6">
      <c r="A1117" s="46" t="s">
        <v>1195</v>
      </c>
      <c r="B1117" s="38" t="s">
        <v>442</v>
      </c>
      <c r="C1117" s="50">
        <v>1</v>
      </c>
      <c r="D1117" s="27">
        <f t="shared" si="17"/>
        <v>150</v>
      </c>
      <c r="E1117" s="17"/>
      <c r="F1117" s="17"/>
    </row>
    <row r="1118" spans="1:6">
      <c r="A1118" s="46" t="s">
        <v>1196</v>
      </c>
      <c r="B1118" s="38" t="s">
        <v>358</v>
      </c>
      <c r="C1118" s="50">
        <v>1</v>
      </c>
      <c r="D1118" s="27">
        <f t="shared" si="17"/>
        <v>89</v>
      </c>
      <c r="E1118" s="17"/>
      <c r="F1118" s="17"/>
    </row>
    <row r="1119" spans="1:6">
      <c r="A1119" s="46" t="s">
        <v>1197</v>
      </c>
      <c r="B1119" s="38" t="s">
        <v>362</v>
      </c>
      <c r="C1119" s="50">
        <v>1</v>
      </c>
      <c r="D1119" s="27">
        <f t="shared" si="17"/>
        <v>160</v>
      </c>
      <c r="E1119" s="17"/>
      <c r="F1119" s="17"/>
    </row>
    <row r="1120" spans="1:6">
      <c r="A1120" s="46" t="s">
        <v>1198</v>
      </c>
      <c r="B1120" s="38" t="s">
        <v>614</v>
      </c>
      <c r="C1120" s="50">
        <v>1</v>
      </c>
      <c r="D1120" s="27">
        <f t="shared" si="17"/>
        <v>166</v>
      </c>
      <c r="E1120" s="17"/>
      <c r="F1120" s="17"/>
    </row>
    <row r="1121" spans="1:6">
      <c r="A1121" s="46" t="s">
        <v>1199</v>
      </c>
      <c r="B1121" s="38" t="s">
        <v>614</v>
      </c>
      <c r="C1121" s="50">
        <v>1</v>
      </c>
      <c r="D1121" s="27">
        <f t="shared" si="17"/>
        <v>166</v>
      </c>
      <c r="E1121" s="17"/>
      <c r="F1121" s="17"/>
    </row>
    <row r="1122" spans="1:6">
      <c r="A1122" s="49" t="s">
        <v>1171</v>
      </c>
      <c r="B1122" s="51">
        <v>78</v>
      </c>
      <c r="C1122" s="80">
        <v>1</v>
      </c>
      <c r="D1122" s="27">
        <f t="shared" si="17"/>
        <v>78</v>
      </c>
    </row>
    <row r="1123" spans="1:6">
      <c r="A1123" s="49" t="s">
        <v>1172</v>
      </c>
      <c r="B1123" s="51">
        <v>78</v>
      </c>
      <c r="C1123" s="50">
        <v>1</v>
      </c>
      <c r="D1123" s="27">
        <f t="shared" si="17"/>
        <v>78</v>
      </c>
    </row>
    <row r="1124" spans="1:6">
      <c r="A1124" s="49" t="s">
        <v>1173</v>
      </c>
      <c r="B1124" s="51">
        <v>78</v>
      </c>
      <c r="C1124" s="50">
        <v>1</v>
      </c>
      <c r="D1124" s="27">
        <f t="shared" si="17"/>
        <v>78</v>
      </c>
    </row>
    <row r="1125" spans="1:6">
      <c r="A1125" s="49" t="s">
        <v>1172</v>
      </c>
      <c r="B1125" s="51">
        <v>78</v>
      </c>
      <c r="C1125" s="50">
        <v>1</v>
      </c>
      <c r="D1125" s="27">
        <f t="shared" si="17"/>
        <v>78</v>
      </c>
    </row>
    <row r="1126" spans="1:6">
      <c r="A1126" s="46" t="s">
        <v>1200</v>
      </c>
      <c r="B1126" s="38" t="s">
        <v>408</v>
      </c>
      <c r="C1126" s="50">
        <v>1</v>
      </c>
      <c r="D1126" s="27">
        <f t="shared" si="17"/>
        <v>65</v>
      </c>
      <c r="E1126" s="17"/>
      <c r="F1126" s="17"/>
    </row>
    <row r="1127" spans="1:6">
      <c r="A1127" s="46" t="s">
        <v>1201</v>
      </c>
      <c r="B1127" s="38" t="s">
        <v>358</v>
      </c>
      <c r="C1127" s="50">
        <v>1</v>
      </c>
      <c r="D1127" s="27">
        <f t="shared" si="17"/>
        <v>89</v>
      </c>
      <c r="E1127" s="17"/>
      <c r="F1127" s="17"/>
    </row>
    <row r="1128" spans="1:6">
      <c r="A1128" s="46" t="s">
        <v>1202</v>
      </c>
      <c r="B1128" s="38" t="s">
        <v>411</v>
      </c>
      <c r="C1128" s="50">
        <v>1</v>
      </c>
      <c r="D1128" s="27">
        <f t="shared" si="17"/>
        <v>155</v>
      </c>
      <c r="E1128" s="17"/>
      <c r="F1128" s="17"/>
    </row>
    <row r="1129" spans="1:6">
      <c r="A1129" s="49" t="s">
        <v>1174</v>
      </c>
      <c r="B1129" s="38" t="s">
        <v>375</v>
      </c>
      <c r="C1129" s="50">
        <v>1</v>
      </c>
      <c r="D1129" s="27">
        <f t="shared" si="17"/>
        <v>81</v>
      </c>
    </row>
    <row r="1130" spans="1:6">
      <c r="A1130" s="46" t="s">
        <v>1203</v>
      </c>
      <c r="B1130" s="38" t="s">
        <v>374</v>
      </c>
      <c r="C1130" s="50">
        <v>1</v>
      </c>
      <c r="D1130" s="27">
        <f t="shared" si="17"/>
        <v>95</v>
      </c>
      <c r="E1130" s="17"/>
      <c r="F1130" s="17"/>
    </row>
    <row r="1131" spans="1:6">
      <c r="A1131" s="46" t="s">
        <v>1204</v>
      </c>
      <c r="B1131" s="38" t="s">
        <v>374</v>
      </c>
      <c r="C1131" s="50">
        <v>1</v>
      </c>
      <c r="D1131" s="27">
        <f t="shared" si="17"/>
        <v>95</v>
      </c>
      <c r="E1131" s="17"/>
      <c r="F1131" s="17"/>
    </row>
    <row r="1132" spans="1:6">
      <c r="A1132" s="46" t="s">
        <v>1205</v>
      </c>
      <c r="B1132" s="38" t="s">
        <v>735</v>
      </c>
      <c r="C1132" s="50">
        <v>1</v>
      </c>
      <c r="D1132" s="27">
        <f t="shared" si="17"/>
        <v>112.5</v>
      </c>
      <c r="E1132" s="17"/>
      <c r="F1132" s="17"/>
    </row>
    <row r="1133" spans="1:6">
      <c r="A1133" s="46" t="s">
        <v>1206</v>
      </c>
      <c r="B1133" s="38" t="s">
        <v>1047</v>
      </c>
      <c r="C1133" s="50">
        <v>1</v>
      </c>
      <c r="D1133" s="27">
        <f t="shared" si="17"/>
        <v>80</v>
      </c>
      <c r="E1133" s="17"/>
      <c r="F1133" s="17"/>
    </row>
    <row r="1134" spans="1:6">
      <c r="A1134" s="46" t="s">
        <v>1207</v>
      </c>
      <c r="B1134" s="38" t="s">
        <v>1047</v>
      </c>
      <c r="C1134" s="50">
        <v>1</v>
      </c>
      <c r="D1134" s="27">
        <f t="shared" si="17"/>
        <v>80</v>
      </c>
      <c r="E1134" s="17"/>
      <c r="F1134" s="17"/>
    </row>
    <row r="1135" spans="1:6">
      <c r="A1135" s="46" t="s">
        <v>1208</v>
      </c>
      <c r="B1135" s="38" t="s">
        <v>358</v>
      </c>
      <c r="C1135" s="50">
        <v>1</v>
      </c>
      <c r="D1135" s="27">
        <f t="shared" si="17"/>
        <v>89</v>
      </c>
      <c r="E1135" s="17"/>
      <c r="F1135" s="17"/>
    </row>
    <row r="1136" spans="1:6">
      <c r="A1136" s="46" t="s">
        <v>1209</v>
      </c>
      <c r="B1136" s="38" t="s">
        <v>1029</v>
      </c>
      <c r="C1136" s="50">
        <v>1</v>
      </c>
      <c r="D1136" s="27">
        <f t="shared" si="17"/>
        <v>172</v>
      </c>
      <c r="E1136" s="17"/>
      <c r="F1136" s="17"/>
    </row>
    <row r="1137" spans="1:7">
      <c r="A1137" s="49" t="s">
        <v>1175</v>
      </c>
      <c r="B1137" s="38" t="s">
        <v>424</v>
      </c>
      <c r="C1137" s="50">
        <v>1</v>
      </c>
      <c r="D1137" s="27">
        <f t="shared" si="17"/>
        <v>179</v>
      </c>
    </row>
    <row r="1138" spans="1:7">
      <c r="A1138" s="46" t="s">
        <v>1210</v>
      </c>
      <c r="B1138" s="38" t="s">
        <v>733</v>
      </c>
      <c r="C1138" s="50">
        <v>1</v>
      </c>
      <c r="D1138" s="27">
        <f t="shared" si="17"/>
        <v>49</v>
      </c>
      <c r="E1138" s="17"/>
      <c r="F1138" s="17"/>
      <c r="G1138" s="17"/>
    </row>
    <row r="1139" spans="1:7">
      <c r="A1139" s="46" t="s">
        <v>1211</v>
      </c>
      <c r="B1139" s="38" t="s">
        <v>733</v>
      </c>
      <c r="C1139" s="50">
        <v>1</v>
      </c>
      <c r="D1139" s="27">
        <f t="shared" si="17"/>
        <v>49</v>
      </c>
      <c r="E1139" s="17"/>
      <c r="F1139" s="17"/>
      <c r="G1139" s="17"/>
    </row>
    <row r="1140" spans="1:7">
      <c r="A1140" s="46" t="s">
        <v>1211</v>
      </c>
      <c r="B1140" s="38" t="s">
        <v>733</v>
      </c>
      <c r="C1140" s="50">
        <v>1</v>
      </c>
      <c r="D1140" s="27">
        <f t="shared" si="17"/>
        <v>49</v>
      </c>
      <c r="E1140" s="17"/>
      <c r="F1140" s="17"/>
      <c r="G1140" s="17"/>
    </row>
    <row r="1141" spans="1:7">
      <c r="A1141" s="46" t="s">
        <v>1210</v>
      </c>
      <c r="B1141" s="38" t="s">
        <v>733</v>
      </c>
      <c r="C1141" s="50">
        <v>1</v>
      </c>
      <c r="D1141" s="27">
        <f t="shared" si="17"/>
        <v>49</v>
      </c>
      <c r="E1141" s="17"/>
      <c r="F1141" s="17"/>
      <c r="G1141" s="17"/>
    </row>
    <row r="1142" spans="1:7">
      <c r="A1142" s="46" t="s">
        <v>1211</v>
      </c>
      <c r="B1142" s="38" t="s">
        <v>733</v>
      </c>
      <c r="C1142" s="50">
        <v>1</v>
      </c>
      <c r="D1142" s="27">
        <f t="shared" si="17"/>
        <v>49</v>
      </c>
      <c r="E1142" s="17"/>
      <c r="F1142" s="17"/>
      <c r="G1142" s="17"/>
    </row>
    <row r="1143" spans="1:7">
      <c r="A1143" s="46" t="s">
        <v>1212</v>
      </c>
      <c r="B1143" s="38" t="s">
        <v>733</v>
      </c>
      <c r="C1143" s="50">
        <v>1</v>
      </c>
      <c r="D1143" s="27">
        <f t="shared" si="17"/>
        <v>49</v>
      </c>
      <c r="E1143" s="17"/>
      <c r="F1143" s="17"/>
      <c r="G1143" s="17"/>
    </row>
    <row r="1144" spans="1:7">
      <c r="A1144" s="46" t="s">
        <v>1213</v>
      </c>
      <c r="B1144" s="38" t="s">
        <v>733</v>
      </c>
      <c r="C1144" s="50">
        <v>1</v>
      </c>
      <c r="D1144" s="27">
        <f t="shared" si="17"/>
        <v>49</v>
      </c>
      <c r="E1144" s="17"/>
      <c r="F1144" s="17"/>
      <c r="G1144" s="17"/>
    </row>
    <row r="1145" spans="1:7">
      <c r="A1145" s="46" t="s">
        <v>1212</v>
      </c>
      <c r="B1145" s="38" t="s">
        <v>733</v>
      </c>
      <c r="C1145" s="50">
        <v>1</v>
      </c>
      <c r="D1145" s="27">
        <f t="shared" si="17"/>
        <v>49</v>
      </c>
      <c r="E1145" s="17"/>
      <c r="F1145" s="17"/>
      <c r="G1145" s="17"/>
    </row>
    <row r="1146" spans="1:7">
      <c r="A1146" s="46" t="s">
        <v>1212</v>
      </c>
      <c r="B1146" s="38" t="s">
        <v>733</v>
      </c>
      <c r="C1146" s="50">
        <v>1</v>
      </c>
      <c r="D1146" s="27">
        <f t="shared" si="17"/>
        <v>49</v>
      </c>
      <c r="E1146" s="17"/>
      <c r="F1146" s="17"/>
      <c r="G1146" s="17"/>
    </row>
    <row r="1147" spans="1:7">
      <c r="A1147" s="46" t="s">
        <v>1212</v>
      </c>
      <c r="B1147" s="38" t="s">
        <v>733</v>
      </c>
      <c r="C1147" s="50">
        <v>1</v>
      </c>
      <c r="D1147" s="27">
        <f t="shared" si="17"/>
        <v>49</v>
      </c>
      <c r="E1147" s="17"/>
      <c r="F1147" s="17"/>
      <c r="G1147" s="17"/>
    </row>
    <row r="1148" spans="1:7">
      <c r="A1148" s="46" t="s">
        <v>1214</v>
      </c>
      <c r="B1148" s="38" t="s">
        <v>577</v>
      </c>
      <c r="C1148" s="50">
        <v>1</v>
      </c>
      <c r="D1148" s="27">
        <f t="shared" si="17"/>
        <v>78</v>
      </c>
      <c r="E1148" s="17"/>
      <c r="F1148" s="17"/>
      <c r="G1148" s="17"/>
    </row>
    <row r="1149" spans="1:7">
      <c r="A1149" s="46" t="s">
        <v>1215</v>
      </c>
      <c r="B1149" s="38" t="s">
        <v>361</v>
      </c>
      <c r="C1149" s="50">
        <v>1</v>
      </c>
      <c r="D1149" s="27">
        <f t="shared" si="17"/>
        <v>110</v>
      </c>
      <c r="E1149" s="17"/>
      <c r="F1149" s="17"/>
      <c r="G1149" s="17"/>
    </row>
    <row r="1150" spans="1:7">
      <c r="A1150" s="46" t="s">
        <v>1216</v>
      </c>
      <c r="B1150" s="38" t="s">
        <v>361</v>
      </c>
      <c r="C1150" s="50">
        <v>1</v>
      </c>
      <c r="D1150" s="27">
        <f t="shared" si="17"/>
        <v>110</v>
      </c>
      <c r="E1150" s="17"/>
      <c r="F1150" s="17"/>
      <c r="G1150" s="17"/>
    </row>
    <row r="1151" spans="1:7">
      <c r="A1151" s="46" t="s">
        <v>1217</v>
      </c>
      <c r="B1151" s="38" t="s">
        <v>366</v>
      </c>
      <c r="C1151" s="50">
        <v>1</v>
      </c>
      <c r="D1151" s="27">
        <f t="shared" si="17"/>
        <v>67.5</v>
      </c>
      <c r="E1151" s="17"/>
      <c r="F1151" s="17"/>
      <c r="G1151" s="17"/>
    </row>
    <row r="1152" spans="1:7">
      <c r="A1152" s="46" t="s">
        <v>1218</v>
      </c>
      <c r="B1152" s="38" t="s">
        <v>358</v>
      </c>
      <c r="C1152" s="50">
        <v>1</v>
      </c>
      <c r="D1152" s="27">
        <f t="shared" si="17"/>
        <v>89</v>
      </c>
      <c r="E1152" s="17"/>
      <c r="F1152" s="17"/>
      <c r="G1152" s="17"/>
    </row>
    <row r="1153" spans="1:7">
      <c r="A1153" s="46" t="s">
        <v>1219</v>
      </c>
      <c r="B1153" s="38" t="s">
        <v>1220</v>
      </c>
      <c r="C1153" s="50">
        <v>1</v>
      </c>
      <c r="D1153" s="27">
        <f t="shared" si="17"/>
        <v>97</v>
      </c>
      <c r="E1153" s="17"/>
      <c r="F1153" s="17"/>
      <c r="G1153" s="17"/>
    </row>
    <row r="1154" spans="1:7">
      <c r="A1154" s="46" t="s">
        <v>1221</v>
      </c>
      <c r="B1154" s="38" t="s">
        <v>423</v>
      </c>
      <c r="C1154" s="50">
        <v>1</v>
      </c>
      <c r="D1154" s="27">
        <f t="shared" si="17"/>
        <v>112</v>
      </c>
      <c r="E1154" s="17"/>
      <c r="F1154" s="17"/>
      <c r="G1154" s="17"/>
    </row>
    <row r="1155" spans="1:7">
      <c r="A1155" s="46" t="s">
        <v>1222</v>
      </c>
      <c r="B1155" s="38" t="s">
        <v>423</v>
      </c>
      <c r="C1155" s="50">
        <v>1</v>
      </c>
      <c r="D1155" s="27">
        <f t="shared" si="17"/>
        <v>112</v>
      </c>
      <c r="E1155" s="17"/>
      <c r="F1155" s="17"/>
      <c r="G1155" s="17"/>
    </row>
    <row r="1156" spans="1:7">
      <c r="A1156" s="46" t="s">
        <v>1223</v>
      </c>
      <c r="B1156" s="38" t="s">
        <v>621</v>
      </c>
      <c r="C1156" s="50">
        <v>1</v>
      </c>
      <c r="D1156" s="27">
        <f t="shared" ref="D1156:D1205" si="18">B1156*C1156</f>
        <v>108</v>
      </c>
      <c r="E1156" s="17"/>
      <c r="F1156" s="17"/>
      <c r="G1156" s="17"/>
    </row>
    <row r="1157" spans="1:7">
      <c r="A1157" s="46" t="s">
        <v>1224</v>
      </c>
      <c r="B1157" s="38" t="s">
        <v>1225</v>
      </c>
      <c r="C1157" s="50">
        <v>1</v>
      </c>
      <c r="D1157" s="27">
        <f t="shared" si="18"/>
        <v>106</v>
      </c>
      <c r="E1157" s="17"/>
      <c r="F1157" s="17"/>
      <c r="G1157" s="17"/>
    </row>
    <row r="1158" spans="1:7">
      <c r="A1158" s="46" t="s">
        <v>1226</v>
      </c>
      <c r="B1158" s="38" t="s">
        <v>433</v>
      </c>
      <c r="C1158" s="50">
        <v>1</v>
      </c>
      <c r="D1158" s="27">
        <f t="shared" si="18"/>
        <v>100</v>
      </c>
      <c r="E1158" s="17"/>
      <c r="F1158" s="17"/>
      <c r="G1158" s="17"/>
    </row>
    <row r="1159" spans="1:7">
      <c r="A1159" s="46" t="s">
        <v>1227</v>
      </c>
      <c r="B1159" s="38" t="s">
        <v>433</v>
      </c>
      <c r="C1159" s="50">
        <v>1</v>
      </c>
      <c r="D1159" s="27">
        <f t="shared" si="18"/>
        <v>100</v>
      </c>
      <c r="E1159" s="17"/>
      <c r="F1159" s="17"/>
      <c r="G1159" s="17"/>
    </row>
    <row r="1160" spans="1:7">
      <c r="A1160" s="46" t="s">
        <v>1228</v>
      </c>
      <c r="B1160" s="38" t="s">
        <v>1225</v>
      </c>
      <c r="C1160" s="50">
        <v>1</v>
      </c>
      <c r="D1160" s="27">
        <f t="shared" si="18"/>
        <v>106</v>
      </c>
      <c r="E1160" s="17"/>
      <c r="F1160" s="17"/>
      <c r="G1160" s="17"/>
    </row>
    <row r="1161" spans="1:7">
      <c r="A1161" s="46" t="s">
        <v>1229</v>
      </c>
      <c r="B1161" s="38" t="s">
        <v>1230</v>
      </c>
      <c r="C1161" s="50">
        <v>1</v>
      </c>
      <c r="D1161" s="27">
        <f t="shared" si="18"/>
        <v>161.5</v>
      </c>
      <c r="E1161" s="17"/>
      <c r="F1161" s="17"/>
      <c r="G1161" s="17"/>
    </row>
    <row r="1162" spans="1:7">
      <c r="A1162" s="46" t="s">
        <v>1231</v>
      </c>
      <c r="B1162" s="38" t="s">
        <v>414</v>
      </c>
      <c r="C1162" s="50">
        <v>1</v>
      </c>
      <c r="D1162" s="27">
        <f t="shared" si="18"/>
        <v>120</v>
      </c>
      <c r="E1162" s="17"/>
      <c r="F1162" s="17"/>
      <c r="G1162" s="17"/>
    </row>
    <row r="1163" spans="1:7">
      <c r="A1163" s="46" t="s">
        <v>1232</v>
      </c>
      <c r="B1163" s="38" t="s">
        <v>430</v>
      </c>
      <c r="C1163" s="50">
        <v>1</v>
      </c>
      <c r="D1163" s="27">
        <f t="shared" si="18"/>
        <v>70</v>
      </c>
      <c r="E1163" s="42"/>
      <c r="F1163" s="42"/>
      <c r="G1163" s="17"/>
    </row>
    <row r="1164" spans="1:7">
      <c r="A1164" s="46" t="s">
        <v>1233</v>
      </c>
      <c r="B1164" s="38" t="s">
        <v>408</v>
      </c>
      <c r="C1164" s="50">
        <v>1</v>
      </c>
      <c r="D1164" s="27">
        <f t="shared" si="18"/>
        <v>65</v>
      </c>
      <c r="E1164" s="42"/>
      <c r="F1164" s="42"/>
      <c r="G1164" s="17"/>
    </row>
    <row r="1165" spans="1:7">
      <c r="A1165" s="46" t="s">
        <v>1234</v>
      </c>
      <c r="B1165" s="38" t="s">
        <v>1235</v>
      </c>
      <c r="C1165" s="50">
        <v>1</v>
      </c>
      <c r="D1165" s="27">
        <f t="shared" si="18"/>
        <v>79.900000000000006</v>
      </c>
      <c r="E1165" s="42"/>
      <c r="F1165" s="42"/>
      <c r="G1165" s="17"/>
    </row>
    <row r="1166" spans="1:7">
      <c r="A1166" s="46" t="s">
        <v>1236</v>
      </c>
      <c r="B1166" s="38" t="s">
        <v>383</v>
      </c>
      <c r="C1166" s="50">
        <v>1</v>
      </c>
      <c r="D1166" s="27">
        <f t="shared" si="18"/>
        <v>69</v>
      </c>
      <c r="E1166" s="42"/>
      <c r="F1166" s="42"/>
    </row>
    <row r="1167" spans="1:7">
      <c r="A1167" s="46" t="s">
        <v>1237</v>
      </c>
      <c r="B1167" s="38" t="s">
        <v>360</v>
      </c>
      <c r="C1167" s="50">
        <v>1</v>
      </c>
      <c r="D1167" s="27">
        <f t="shared" si="18"/>
        <v>99</v>
      </c>
      <c r="E1167" s="42"/>
      <c r="F1167" s="42"/>
    </row>
    <row r="1168" spans="1:7">
      <c r="A1168" s="46" t="s">
        <v>1238</v>
      </c>
      <c r="B1168" s="38" t="s">
        <v>416</v>
      </c>
      <c r="C1168" s="50">
        <v>1</v>
      </c>
      <c r="D1168" s="27">
        <f t="shared" si="18"/>
        <v>127.5</v>
      </c>
      <c r="E1168" s="42"/>
      <c r="F1168" s="42"/>
    </row>
    <row r="1169" spans="1:6">
      <c r="A1169" s="46" t="s">
        <v>1239</v>
      </c>
      <c r="B1169" s="38" t="s">
        <v>416</v>
      </c>
      <c r="C1169" s="50">
        <v>1</v>
      </c>
      <c r="D1169" s="27">
        <f t="shared" si="18"/>
        <v>127.5</v>
      </c>
      <c r="E1169" s="17"/>
      <c r="F1169" s="17"/>
    </row>
    <row r="1170" spans="1:6">
      <c r="A1170" s="46" t="s">
        <v>1240</v>
      </c>
      <c r="B1170" s="38" t="s">
        <v>416</v>
      </c>
      <c r="C1170" s="50">
        <v>1</v>
      </c>
      <c r="D1170" s="27">
        <f t="shared" si="18"/>
        <v>127.5</v>
      </c>
      <c r="E1170" s="17"/>
      <c r="F1170" s="17"/>
    </row>
    <row r="1171" spans="1:6">
      <c r="A1171" s="46" t="s">
        <v>1241</v>
      </c>
      <c r="B1171" s="38" t="s">
        <v>358</v>
      </c>
      <c r="C1171" s="50">
        <v>1</v>
      </c>
      <c r="D1171" s="27">
        <f t="shared" si="18"/>
        <v>89</v>
      </c>
      <c r="E1171" s="17"/>
      <c r="F1171" s="17"/>
    </row>
    <row r="1172" spans="1:6">
      <c r="A1172" s="46" t="s">
        <v>1242</v>
      </c>
      <c r="B1172" s="38" t="s">
        <v>358</v>
      </c>
      <c r="C1172" s="50">
        <v>1</v>
      </c>
      <c r="D1172" s="27">
        <f t="shared" si="18"/>
        <v>89</v>
      </c>
      <c r="E1172" s="17"/>
      <c r="F1172" s="17"/>
    </row>
    <row r="1173" spans="1:6">
      <c r="A1173" s="46" t="s">
        <v>1243</v>
      </c>
      <c r="B1173" s="38" t="s">
        <v>374</v>
      </c>
      <c r="C1173" s="50">
        <v>1</v>
      </c>
      <c r="D1173" s="27">
        <f t="shared" si="18"/>
        <v>95</v>
      </c>
      <c r="E1173" s="17"/>
      <c r="F1173" s="17"/>
    </row>
    <row r="1174" spans="1:6">
      <c r="A1174" s="46" t="s">
        <v>1244</v>
      </c>
      <c r="B1174" s="38" t="s">
        <v>374</v>
      </c>
      <c r="C1174" s="50">
        <v>1</v>
      </c>
      <c r="D1174" s="27">
        <f t="shared" si="18"/>
        <v>95</v>
      </c>
      <c r="E1174" s="17"/>
      <c r="F1174" s="17"/>
    </row>
    <row r="1175" spans="1:6">
      <c r="A1175" s="46" t="s">
        <v>1245</v>
      </c>
      <c r="B1175" s="38" t="s">
        <v>374</v>
      </c>
      <c r="C1175" s="50">
        <v>1</v>
      </c>
      <c r="D1175" s="27">
        <f t="shared" si="18"/>
        <v>95</v>
      </c>
      <c r="E1175" s="17"/>
      <c r="F1175" s="17"/>
    </row>
    <row r="1176" spans="1:6">
      <c r="A1176" s="46" t="s">
        <v>1246</v>
      </c>
      <c r="B1176" s="38" t="s">
        <v>493</v>
      </c>
      <c r="C1176" s="50">
        <v>1</v>
      </c>
      <c r="D1176" s="27">
        <f t="shared" si="18"/>
        <v>50</v>
      </c>
      <c r="E1176" s="17"/>
      <c r="F1176" s="17"/>
    </row>
    <row r="1177" spans="1:6">
      <c r="A1177" s="46" t="s">
        <v>1247</v>
      </c>
      <c r="B1177" s="38" t="s">
        <v>1248</v>
      </c>
      <c r="C1177" s="50">
        <v>1</v>
      </c>
      <c r="D1177" s="27">
        <f t="shared" si="18"/>
        <v>133</v>
      </c>
      <c r="E1177" s="17"/>
      <c r="F1177" s="17"/>
    </row>
    <row r="1178" spans="1:6">
      <c r="A1178" s="49" t="s">
        <v>1176</v>
      </c>
      <c r="B1178" s="38" t="s">
        <v>424</v>
      </c>
      <c r="C1178" s="50">
        <v>1</v>
      </c>
      <c r="D1178" s="27">
        <f t="shared" si="18"/>
        <v>179</v>
      </c>
    </row>
    <row r="1179" spans="1:6">
      <c r="A1179" s="46" t="s">
        <v>1177</v>
      </c>
      <c r="B1179" s="38" t="s">
        <v>424</v>
      </c>
      <c r="C1179" s="50">
        <v>1</v>
      </c>
      <c r="D1179" s="27">
        <f t="shared" si="18"/>
        <v>179</v>
      </c>
    </row>
    <row r="1180" spans="1:6">
      <c r="A1180" s="37" t="s">
        <v>1249</v>
      </c>
      <c r="B1180" s="75" t="s">
        <v>1235</v>
      </c>
      <c r="C1180" s="50">
        <v>1</v>
      </c>
      <c r="D1180" s="27">
        <f t="shared" si="18"/>
        <v>79.900000000000006</v>
      </c>
    </row>
    <row r="1181" spans="1:6">
      <c r="A1181" s="37" t="s">
        <v>1250</v>
      </c>
      <c r="B1181" s="75" t="s">
        <v>1235</v>
      </c>
      <c r="C1181" s="50">
        <v>1</v>
      </c>
      <c r="D1181" s="27">
        <f t="shared" si="18"/>
        <v>79.900000000000006</v>
      </c>
    </row>
    <row r="1182" spans="1:6">
      <c r="A1182" s="37" t="s">
        <v>1251</v>
      </c>
      <c r="B1182" s="75" t="s">
        <v>431</v>
      </c>
      <c r="C1182" s="50">
        <v>1</v>
      </c>
      <c r="D1182" s="27">
        <f t="shared" si="18"/>
        <v>114</v>
      </c>
    </row>
    <row r="1183" spans="1:6">
      <c r="A1183" s="37" t="s">
        <v>1252</v>
      </c>
      <c r="B1183" s="75" t="s">
        <v>1026</v>
      </c>
      <c r="C1183" s="50">
        <v>1</v>
      </c>
      <c r="D1183" s="27">
        <f t="shared" si="18"/>
        <v>143</v>
      </c>
    </row>
    <row r="1184" spans="1:6">
      <c r="A1184" s="37" t="s">
        <v>1253</v>
      </c>
      <c r="B1184" s="75" t="s">
        <v>410</v>
      </c>
      <c r="C1184" s="50">
        <v>1</v>
      </c>
      <c r="D1184" s="27">
        <f t="shared" si="18"/>
        <v>216</v>
      </c>
    </row>
    <row r="1185" spans="1:4">
      <c r="A1185" s="37" t="s">
        <v>1254</v>
      </c>
      <c r="B1185" s="75" t="s">
        <v>383</v>
      </c>
      <c r="C1185" s="50">
        <v>1</v>
      </c>
      <c r="D1185" s="27">
        <f t="shared" si="18"/>
        <v>69</v>
      </c>
    </row>
    <row r="1186" spans="1:4">
      <c r="A1186" s="37" t="s">
        <v>1255</v>
      </c>
      <c r="B1186" s="75" t="s">
        <v>359</v>
      </c>
      <c r="C1186" s="50">
        <v>1</v>
      </c>
      <c r="D1186" s="27">
        <f t="shared" si="18"/>
        <v>98</v>
      </c>
    </row>
    <row r="1187" spans="1:4">
      <c r="A1187" s="37" t="s">
        <v>1259</v>
      </c>
      <c r="B1187" s="38" t="s">
        <v>1260</v>
      </c>
      <c r="C1187" s="50">
        <v>1</v>
      </c>
      <c r="D1187" s="27">
        <f t="shared" si="18"/>
        <v>50.5</v>
      </c>
    </row>
    <row r="1188" spans="1:4">
      <c r="A1188" s="37" t="s">
        <v>1261</v>
      </c>
      <c r="B1188" s="38" t="s">
        <v>1262</v>
      </c>
      <c r="C1188" s="50">
        <v>1</v>
      </c>
      <c r="D1188" s="27">
        <f t="shared" si="18"/>
        <v>60.5</v>
      </c>
    </row>
    <row r="1189" spans="1:4">
      <c r="A1189" s="37" t="s">
        <v>1263</v>
      </c>
      <c r="B1189" s="38" t="s">
        <v>440</v>
      </c>
      <c r="C1189" s="50">
        <v>1</v>
      </c>
      <c r="D1189" s="27">
        <f t="shared" si="18"/>
        <v>55</v>
      </c>
    </row>
    <row r="1190" spans="1:4">
      <c r="A1190" s="37" t="s">
        <v>1264</v>
      </c>
      <c r="B1190" s="38" t="s">
        <v>733</v>
      </c>
      <c r="C1190" s="50">
        <v>1</v>
      </c>
      <c r="D1190" s="27">
        <f t="shared" si="18"/>
        <v>49</v>
      </c>
    </row>
    <row r="1191" spans="1:4">
      <c r="A1191" s="49" t="s">
        <v>1256</v>
      </c>
      <c r="B1191" s="38" t="s">
        <v>1142</v>
      </c>
      <c r="C1191" s="50">
        <v>1</v>
      </c>
      <c r="D1191" s="27">
        <f t="shared" si="18"/>
        <v>148</v>
      </c>
    </row>
    <row r="1192" spans="1:4">
      <c r="A1192" s="49" t="s">
        <v>1257</v>
      </c>
      <c r="B1192" s="38" t="s">
        <v>1142</v>
      </c>
      <c r="C1192" s="50">
        <v>1</v>
      </c>
      <c r="D1192" s="27">
        <f t="shared" si="18"/>
        <v>148</v>
      </c>
    </row>
    <row r="1193" spans="1:4">
      <c r="A1193" s="37" t="s">
        <v>1258</v>
      </c>
      <c r="B1193" s="38" t="s">
        <v>1142</v>
      </c>
      <c r="C1193" s="50">
        <v>1</v>
      </c>
      <c r="D1193" s="27">
        <f t="shared" si="18"/>
        <v>148</v>
      </c>
    </row>
    <row r="1194" spans="1:4" ht="18">
      <c r="A1194" s="68" t="s">
        <v>1265</v>
      </c>
      <c r="B1194" s="38" t="s">
        <v>1266</v>
      </c>
      <c r="C1194" s="50">
        <v>1</v>
      </c>
      <c r="D1194" s="27">
        <f t="shared" si="18"/>
        <v>148.5</v>
      </c>
    </row>
    <row r="1195" spans="1:4" ht="18">
      <c r="A1195" s="68" t="s">
        <v>1267</v>
      </c>
      <c r="B1195" s="38" t="s">
        <v>684</v>
      </c>
      <c r="C1195" s="50">
        <v>1</v>
      </c>
      <c r="D1195" s="27">
        <f t="shared" si="18"/>
        <v>125</v>
      </c>
    </row>
    <row r="1196" spans="1:4" ht="18">
      <c r="A1196" s="68" t="s">
        <v>1268</v>
      </c>
      <c r="B1196" s="38" t="s">
        <v>574</v>
      </c>
      <c r="C1196" s="50">
        <v>1</v>
      </c>
      <c r="D1196" s="27">
        <f t="shared" si="18"/>
        <v>118</v>
      </c>
    </row>
    <row r="1197" spans="1:4" ht="18">
      <c r="A1197" s="68" t="s">
        <v>1269</v>
      </c>
      <c r="B1197" s="38" t="s">
        <v>574</v>
      </c>
      <c r="C1197" s="50">
        <v>1</v>
      </c>
      <c r="D1197" s="27">
        <f t="shared" si="18"/>
        <v>118</v>
      </c>
    </row>
    <row r="1198" spans="1:4" ht="18">
      <c r="A1198" s="68" t="s">
        <v>1270</v>
      </c>
      <c r="B1198" s="38" t="s">
        <v>574</v>
      </c>
      <c r="C1198" s="50">
        <v>1</v>
      </c>
      <c r="D1198" s="27">
        <f t="shared" si="18"/>
        <v>118</v>
      </c>
    </row>
    <row r="1199" spans="1:4" ht="18">
      <c r="A1199" s="68" t="s">
        <v>1271</v>
      </c>
      <c r="B1199" s="38" t="s">
        <v>365</v>
      </c>
      <c r="C1199" s="50">
        <v>1</v>
      </c>
      <c r="D1199" s="27">
        <f t="shared" si="18"/>
        <v>60</v>
      </c>
    </row>
    <row r="1200" spans="1:4" ht="18">
      <c r="A1200" s="68" t="s">
        <v>1272</v>
      </c>
      <c r="B1200" s="38" t="s">
        <v>1116</v>
      </c>
      <c r="C1200" s="50">
        <v>1</v>
      </c>
      <c r="D1200" s="27">
        <f t="shared" si="18"/>
        <v>39</v>
      </c>
    </row>
    <row r="1201" spans="1:4" ht="18">
      <c r="A1201" s="68" t="s">
        <v>1273</v>
      </c>
      <c r="B1201" s="38" t="s">
        <v>1116</v>
      </c>
      <c r="C1201" s="50">
        <v>1</v>
      </c>
      <c r="D1201" s="27">
        <f t="shared" si="18"/>
        <v>39</v>
      </c>
    </row>
    <row r="1202" spans="1:4" ht="18">
      <c r="A1202" s="68" t="s">
        <v>1274</v>
      </c>
      <c r="B1202" s="38" t="s">
        <v>754</v>
      </c>
      <c r="C1202" s="50">
        <v>1</v>
      </c>
      <c r="D1202" s="27">
        <f t="shared" si="18"/>
        <v>35</v>
      </c>
    </row>
    <row r="1203" spans="1:4" ht="18">
      <c r="A1203" s="68" t="s">
        <v>1275</v>
      </c>
      <c r="B1203" s="38" t="s">
        <v>754</v>
      </c>
      <c r="C1203" s="50">
        <v>1</v>
      </c>
      <c r="D1203" s="27">
        <f t="shared" si="18"/>
        <v>35</v>
      </c>
    </row>
    <row r="1204" spans="1:4" ht="18">
      <c r="A1204" s="68" t="s">
        <v>1276</v>
      </c>
      <c r="B1204" s="38" t="s">
        <v>1116</v>
      </c>
      <c r="C1204" s="50">
        <v>1</v>
      </c>
      <c r="D1204" s="27">
        <f t="shared" si="18"/>
        <v>39</v>
      </c>
    </row>
    <row r="1205" spans="1:4" ht="18">
      <c r="A1205" s="68" t="s">
        <v>1277</v>
      </c>
      <c r="B1205" s="38" t="s">
        <v>527</v>
      </c>
      <c r="C1205" s="50">
        <v>1</v>
      </c>
      <c r="D1205" s="27">
        <f t="shared" si="18"/>
        <v>49.95</v>
      </c>
    </row>
    <row r="1206" spans="1:4">
      <c r="A1206" s="37" t="s">
        <v>1278</v>
      </c>
      <c r="B1206" s="38" t="s">
        <v>1285</v>
      </c>
      <c r="C1206" s="50">
        <v>1</v>
      </c>
      <c r="D1206" s="27">
        <f t="shared" ref="D1206:D1269" si="19">B1206*C1206</f>
        <v>26.5</v>
      </c>
    </row>
    <row r="1207" spans="1:4">
      <c r="A1207" s="37" t="s">
        <v>1279</v>
      </c>
      <c r="B1207" s="38" t="s">
        <v>375</v>
      </c>
      <c r="C1207" s="50">
        <v>1</v>
      </c>
      <c r="D1207" s="27">
        <f t="shared" si="19"/>
        <v>81</v>
      </c>
    </row>
    <row r="1208" spans="1:4">
      <c r="A1208" s="37" t="s">
        <v>1280</v>
      </c>
      <c r="B1208" s="38" t="s">
        <v>374</v>
      </c>
      <c r="C1208" s="50">
        <v>1</v>
      </c>
      <c r="D1208" s="27">
        <f t="shared" si="19"/>
        <v>95</v>
      </c>
    </row>
    <row r="1209" spans="1:4">
      <c r="A1209" s="37" t="s">
        <v>1281</v>
      </c>
      <c r="B1209" s="38" t="s">
        <v>374</v>
      </c>
      <c r="C1209" s="50">
        <v>1</v>
      </c>
      <c r="D1209" s="27">
        <f t="shared" si="19"/>
        <v>95</v>
      </c>
    </row>
    <row r="1210" spans="1:4">
      <c r="A1210" s="37" t="s">
        <v>1282</v>
      </c>
      <c r="B1210" s="38" t="s">
        <v>616</v>
      </c>
      <c r="C1210" s="50">
        <v>1</v>
      </c>
      <c r="D1210" s="27">
        <f t="shared" si="19"/>
        <v>135</v>
      </c>
    </row>
    <row r="1211" spans="1:4">
      <c r="A1211" s="37" t="s">
        <v>1283</v>
      </c>
      <c r="B1211" s="38" t="s">
        <v>363</v>
      </c>
      <c r="C1211" s="50">
        <v>1</v>
      </c>
      <c r="D1211" s="27">
        <f t="shared" si="19"/>
        <v>79</v>
      </c>
    </row>
    <row r="1212" spans="1:4">
      <c r="A1212" s="37" t="s">
        <v>1284</v>
      </c>
      <c r="B1212" s="38" t="s">
        <v>1286</v>
      </c>
      <c r="C1212" s="50">
        <v>1</v>
      </c>
      <c r="D1212" s="27">
        <f t="shared" si="19"/>
        <v>44.5</v>
      </c>
    </row>
    <row r="1213" spans="1:4">
      <c r="A1213" s="37" t="s">
        <v>1290</v>
      </c>
      <c r="B1213" s="38" t="s">
        <v>382</v>
      </c>
      <c r="C1213" s="50">
        <v>1</v>
      </c>
      <c r="D1213" s="27">
        <f t="shared" si="19"/>
        <v>59</v>
      </c>
    </row>
    <row r="1214" spans="1:4">
      <c r="A1214" s="37" t="s">
        <v>1291</v>
      </c>
      <c r="B1214" s="38" t="s">
        <v>383</v>
      </c>
      <c r="C1214" s="50">
        <v>1</v>
      </c>
      <c r="D1214" s="27">
        <f t="shared" si="19"/>
        <v>69</v>
      </c>
    </row>
    <row r="1215" spans="1:4">
      <c r="A1215" s="49" t="s">
        <v>1287</v>
      </c>
      <c r="B1215" s="38" t="s">
        <v>383</v>
      </c>
      <c r="C1215" s="50">
        <v>1</v>
      </c>
      <c r="D1215" s="27">
        <f t="shared" si="19"/>
        <v>69</v>
      </c>
    </row>
    <row r="1216" spans="1:4">
      <c r="A1216" s="37" t="s">
        <v>1292</v>
      </c>
      <c r="B1216" s="38" t="s">
        <v>358</v>
      </c>
      <c r="C1216" s="50">
        <v>1</v>
      </c>
      <c r="D1216" s="27">
        <f t="shared" si="19"/>
        <v>89</v>
      </c>
    </row>
    <row r="1217" spans="1:4">
      <c r="A1217" s="37" t="s">
        <v>1293</v>
      </c>
      <c r="B1217" s="38" t="s">
        <v>358</v>
      </c>
      <c r="C1217" s="50">
        <v>1</v>
      </c>
      <c r="D1217" s="27">
        <f t="shared" si="19"/>
        <v>89</v>
      </c>
    </row>
    <row r="1218" spans="1:4">
      <c r="A1218" s="37" t="s">
        <v>1294</v>
      </c>
      <c r="B1218" s="38" t="s">
        <v>1295</v>
      </c>
      <c r="C1218" s="50">
        <v>1</v>
      </c>
      <c r="D1218" s="27">
        <f t="shared" si="19"/>
        <v>46</v>
      </c>
    </row>
    <row r="1219" spans="1:4">
      <c r="A1219" s="37" t="s">
        <v>1296</v>
      </c>
      <c r="B1219" s="38" t="s">
        <v>1295</v>
      </c>
      <c r="C1219" s="50">
        <v>1</v>
      </c>
      <c r="D1219" s="27">
        <f t="shared" si="19"/>
        <v>46</v>
      </c>
    </row>
    <row r="1220" spans="1:4">
      <c r="A1220" s="37" t="s">
        <v>1297</v>
      </c>
      <c r="B1220" s="38" t="s">
        <v>430</v>
      </c>
      <c r="C1220" s="50">
        <v>1</v>
      </c>
      <c r="D1220" s="27">
        <f t="shared" si="19"/>
        <v>70</v>
      </c>
    </row>
    <row r="1221" spans="1:4">
      <c r="A1221" s="37" t="s">
        <v>1298</v>
      </c>
      <c r="B1221" s="38" t="s">
        <v>430</v>
      </c>
      <c r="C1221" s="50">
        <v>1</v>
      </c>
      <c r="D1221" s="27">
        <f t="shared" si="19"/>
        <v>70</v>
      </c>
    </row>
    <row r="1222" spans="1:4">
      <c r="A1222" s="37" t="s">
        <v>1299</v>
      </c>
      <c r="B1222" s="38" t="s">
        <v>382</v>
      </c>
      <c r="C1222" s="50">
        <v>1</v>
      </c>
      <c r="D1222" s="27">
        <f t="shared" si="19"/>
        <v>59</v>
      </c>
    </row>
    <row r="1223" spans="1:4">
      <c r="A1223" s="49" t="s">
        <v>1300</v>
      </c>
      <c r="B1223" s="38" t="s">
        <v>365</v>
      </c>
      <c r="C1223" s="50">
        <v>1</v>
      </c>
      <c r="D1223" s="27">
        <f t="shared" si="19"/>
        <v>60</v>
      </c>
    </row>
    <row r="1224" spans="1:4">
      <c r="A1224" s="49" t="s">
        <v>1288</v>
      </c>
      <c r="B1224" s="38" t="s">
        <v>371</v>
      </c>
      <c r="C1224" s="50">
        <v>1</v>
      </c>
      <c r="D1224" s="27">
        <f t="shared" si="19"/>
        <v>105</v>
      </c>
    </row>
    <row r="1225" spans="1:4">
      <c r="A1225" s="49" t="s">
        <v>1289</v>
      </c>
      <c r="B1225" s="90" t="s">
        <v>496</v>
      </c>
      <c r="C1225" s="50">
        <v>1</v>
      </c>
      <c r="D1225" s="27">
        <f t="shared" si="19"/>
        <v>117</v>
      </c>
    </row>
    <row r="1226" spans="1:4" ht="18">
      <c r="A1226" s="37" t="s">
        <v>1303</v>
      </c>
      <c r="B1226" s="38" t="s">
        <v>363</v>
      </c>
      <c r="C1226" s="50">
        <v>1</v>
      </c>
      <c r="D1226" s="27">
        <f>B1226*C1226</f>
        <v>79</v>
      </c>
    </row>
    <row r="1227" spans="1:4" ht="18">
      <c r="A1227" s="37" t="s">
        <v>1304</v>
      </c>
      <c r="B1227" s="38" t="s">
        <v>382</v>
      </c>
      <c r="C1227" s="50">
        <v>1</v>
      </c>
      <c r="D1227" s="27">
        <f t="shared" si="19"/>
        <v>59</v>
      </c>
    </row>
    <row r="1228" spans="1:4" ht="18">
      <c r="A1228" s="37" t="s">
        <v>1305</v>
      </c>
      <c r="B1228" s="38" t="s">
        <v>382</v>
      </c>
      <c r="C1228" s="50">
        <v>1</v>
      </c>
      <c r="D1228" s="27">
        <f t="shared" si="19"/>
        <v>59</v>
      </c>
    </row>
    <row r="1229" spans="1:4" ht="18">
      <c r="A1229" s="37" t="s">
        <v>1306</v>
      </c>
      <c r="B1229" s="38" t="s">
        <v>1050</v>
      </c>
      <c r="C1229" s="50">
        <v>1</v>
      </c>
      <c r="D1229" s="27">
        <f t="shared" si="19"/>
        <v>90</v>
      </c>
    </row>
    <row r="1230" spans="1:4" ht="18">
      <c r="A1230" s="37" t="s">
        <v>1307</v>
      </c>
      <c r="B1230" s="38" t="s">
        <v>1050</v>
      </c>
      <c r="C1230" s="50">
        <v>1</v>
      </c>
      <c r="D1230" s="27">
        <f t="shared" si="19"/>
        <v>90</v>
      </c>
    </row>
    <row r="1231" spans="1:4" ht="18">
      <c r="A1231" s="37" t="s">
        <v>1308</v>
      </c>
      <c r="B1231" s="38" t="s">
        <v>363</v>
      </c>
      <c r="C1231" s="50">
        <v>1</v>
      </c>
      <c r="D1231" s="27">
        <f t="shared" si="19"/>
        <v>79</v>
      </c>
    </row>
    <row r="1232" spans="1:4" ht="18">
      <c r="A1232" s="37" t="s">
        <v>1309</v>
      </c>
      <c r="B1232" s="38" t="s">
        <v>363</v>
      </c>
      <c r="C1232" s="50">
        <v>1</v>
      </c>
      <c r="D1232" s="27">
        <f t="shared" si="19"/>
        <v>79</v>
      </c>
    </row>
    <row r="1233" spans="1:4" ht="18">
      <c r="A1233" s="37" t="s">
        <v>1310</v>
      </c>
      <c r="B1233" s="38" t="s">
        <v>363</v>
      </c>
      <c r="C1233" s="50">
        <v>1</v>
      </c>
      <c r="D1233" s="27">
        <f t="shared" si="19"/>
        <v>79</v>
      </c>
    </row>
    <row r="1234" spans="1:4">
      <c r="A1234" s="37" t="s">
        <v>1301</v>
      </c>
      <c r="B1234" s="38" t="s">
        <v>1116</v>
      </c>
      <c r="C1234" s="50">
        <v>1</v>
      </c>
      <c r="D1234" s="27">
        <f t="shared" si="19"/>
        <v>39</v>
      </c>
    </row>
    <row r="1235" spans="1:4">
      <c r="A1235" s="37" t="s">
        <v>1302</v>
      </c>
      <c r="B1235" s="38" t="s">
        <v>1311</v>
      </c>
      <c r="C1235" s="50">
        <v>1</v>
      </c>
      <c r="D1235" s="27">
        <f t="shared" si="19"/>
        <v>24</v>
      </c>
    </row>
    <row r="1236" spans="1:4" ht="18">
      <c r="A1236" s="37" t="s">
        <v>1312</v>
      </c>
      <c r="B1236" s="38" t="s">
        <v>493</v>
      </c>
      <c r="C1236" s="50">
        <v>1</v>
      </c>
      <c r="D1236" s="27">
        <f t="shared" si="19"/>
        <v>50</v>
      </c>
    </row>
    <row r="1237" spans="1:4" ht="18">
      <c r="A1237" s="37" t="s">
        <v>1313</v>
      </c>
      <c r="B1237" s="38" t="s">
        <v>733</v>
      </c>
      <c r="C1237" s="50">
        <v>1</v>
      </c>
      <c r="D1237" s="27">
        <f t="shared" si="19"/>
        <v>49</v>
      </c>
    </row>
    <row r="1238" spans="1:4" ht="18">
      <c r="A1238" s="37" t="s">
        <v>1314</v>
      </c>
      <c r="B1238" s="38" t="s">
        <v>1315</v>
      </c>
      <c r="C1238" s="50">
        <v>1</v>
      </c>
      <c r="D1238" s="27">
        <f t="shared" si="19"/>
        <v>104</v>
      </c>
    </row>
    <row r="1239" spans="1:4" ht="18">
      <c r="A1239" s="37" t="s">
        <v>1316</v>
      </c>
      <c r="B1239" s="38" t="s">
        <v>1317</v>
      </c>
      <c r="C1239" s="50">
        <v>1</v>
      </c>
      <c r="D1239" s="27">
        <f t="shared" si="19"/>
        <v>71</v>
      </c>
    </row>
    <row r="1240" spans="1:4">
      <c r="A1240" s="37" t="s">
        <v>1318</v>
      </c>
      <c r="B1240" s="38" t="s">
        <v>1328</v>
      </c>
      <c r="C1240" s="50">
        <v>1</v>
      </c>
      <c r="D1240" s="27">
        <f t="shared" si="19"/>
        <v>187</v>
      </c>
    </row>
    <row r="1241" spans="1:4">
      <c r="A1241" s="37" t="s">
        <v>1319</v>
      </c>
      <c r="B1241" s="38" t="s">
        <v>1328</v>
      </c>
      <c r="C1241" s="50">
        <v>1</v>
      </c>
      <c r="D1241" s="27">
        <f t="shared" si="19"/>
        <v>187</v>
      </c>
    </row>
    <row r="1242" spans="1:4">
      <c r="A1242" s="37" t="s">
        <v>1319</v>
      </c>
      <c r="B1242" s="38" t="s">
        <v>1328</v>
      </c>
      <c r="C1242" s="50">
        <v>1</v>
      </c>
      <c r="D1242" s="27">
        <f t="shared" si="19"/>
        <v>187</v>
      </c>
    </row>
    <row r="1243" spans="1:4">
      <c r="A1243" s="37" t="s">
        <v>1320</v>
      </c>
      <c r="B1243" s="38" t="s">
        <v>1328</v>
      </c>
      <c r="C1243" s="50">
        <v>1</v>
      </c>
      <c r="D1243" s="27">
        <f t="shared" si="19"/>
        <v>187</v>
      </c>
    </row>
    <row r="1244" spans="1:4">
      <c r="A1244" s="37" t="s">
        <v>1321</v>
      </c>
      <c r="B1244" s="38" t="s">
        <v>1328</v>
      </c>
      <c r="C1244" s="50">
        <v>1</v>
      </c>
      <c r="D1244" s="27">
        <f t="shared" si="19"/>
        <v>187</v>
      </c>
    </row>
    <row r="1245" spans="1:4">
      <c r="A1245" s="37" t="s">
        <v>1322</v>
      </c>
      <c r="B1245" s="38" t="s">
        <v>622</v>
      </c>
      <c r="C1245" s="50">
        <v>1</v>
      </c>
      <c r="D1245" s="27">
        <f t="shared" si="19"/>
        <v>154</v>
      </c>
    </row>
    <row r="1246" spans="1:4">
      <c r="A1246" s="37" t="s">
        <v>1323</v>
      </c>
      <c r="B1246" s="38" t="s">
        <v>622</v>
      </c>
      <c r="C1246" s="50">
        <v>1</v>
      </c>
      <c r="D1246" s="27">
        <f t="shared" si="19"/>
        <v>154</v>
      </c>
    </row>
    <row r="1247" spans="1:4">
      <c r="A1247" s="37" t="s">
        <v>1324</v>
      </c>
      <c r="B1247" s="38" t="s">
        <v>622</v>
      </c>
      <c r="C1247" s="50">
        <v>1</v>
      </c>
      <c r="D1247" s="27">
        <f t="shared" si="19"/>
        <v>154</v>
      </c>
    </row>
    <row r="1248" spans="1:4">
      <c r="A1248" s="37" t="s">
        <v>1325</v>
      </c>
      <c r="B1248" s="38" t="s">
        <v>622</v>
      </c>
      <c r="C1248" s="50">
        <v>1</v>
      </c>
      <c r="D1248" s="27">
        <f t="shared" si="19"/>
        <v>154</v>
      </c>
    </row>
    <row r="1249" spans="1:7">
      <c r="A1249" s="37" t="s">
        <v>1326</v>
      </c>
      <c r="B1249" s="38" t="s">
        <v>622</v>
      </c>
      <c r="C1249" s="50">
        <v>1</v>
      </c>
      <c r="D1249" s="27">
        <f t="shared" si="19"/>
        <v>154</v>
      </c>
    </row>
    <row r="1250" spans="1:7">
      <c r="A1250" s="37" t="s">
        <v>1327</v>
      </c>
      <c r="B1250" s="38" t="s">
        <v>622</v>
      </c>
      <c r="C1250" s="50">
        <v>1</v>
      </c>
      <c r="D1250" s="27">
        <f t="shared" si="19"/>
        <v>154</v>
      </c>
    </row>
    <row r="1251" spans="1:7">
      <c r="A1251" s="49" t="s">
        <v>1329</v>
      </c>
      <c r="B1251" s="38" t="s">
        <v>1142</v>
      </c>
      <c r="C1251" s="50">
        <v>1</v>
      </c>
      <c r="D1251" s="27">
        <f t="shared" si="19"/>
        <v>148</v>
      </c>
      <c r="E1251" s="43"/>
      <c r="F1251" s="43"/>
      <c r="G1251" s="43"/>
    </row>
    <row r="1252" spans="1:7">
      <c r="A1252" s="49" t="s">
        <v>1330</v>
      </c>
      <c r="B1252" s="38" t="s">
        <v>570</v>
      </c>
      <c r="C1252" s="50">
        <v>1</v>
      </c>
      <c r="D1252" s="27">
        <f t="shared" si="19"/>
        <v>45</v>
      </c>
      <c r="E1252" s="43"/>
      <c r="F1252" s="43"/>
      <c r="G1252" s="43"/>
    </row>
    <row r="1253" spans="1:7">
      <c r="A1253" s="37" t="s">
        <v>1365</v>
      </c>
      <c r="B1253" s="75" t="s">
        <v>493</v>
      </c>
      <c r="C1253" s="50">
        <v>1</v>
      </c>
      <c r="D1253" s="27">
        <f t="shared" si="19"/>
        <v>50</v>
      </c>
      <c r="E1253" s="81"/>
      <c r="F1253" s="81"/>
      <c r="G1253" s="43"/>
    </row>
    <row r="1254" spans="1:7">
      <c r="A1254" s="37" t="s">
        <v>1186</v>
      </c>
      <c r="B1254" s="75" t="s">
        <v>577</v>
      </c>
      <c r="C1254" s="50">
        <v>1</v>
      </c>
      <c r="D1254" s="27">
        <f t="shared" si="19"/>
        <v>78</v>
      </c>
      <c r="E1254" s="81"/>
      <c r="F1254" s="81"/>
      <c r="G1254" s="43"/>
    </row>
    <row r="1255" spans="1:7">
      <c r="A1255" s="37" t="s">
        <v>1366</v>
      </c>
      <c r="B1255" s="75" t="s">
        <v>1392</v>
      </c>
      <c r="C1255" s="50">
        <v>1</v>
      </c>
      <c r="D1255" s="27">
        <f t="shared" si="19"/>
        <v>22.5</v>
      </c>
      <c r="E1255" s="81"/>
      <c r="F1255" s="81"/>
      <c r="G1255" s="43"/>
    </row>
    <row r="1256" spans="1:7">
      <c r="A1256" s="37" t="s">
        <v>1367</v>
      </c>
      <c r="B1256" s="75" t="s">
        <v>1392</v>
      </c>
      <c r="C1256" s="50">
        <v>1</v>
      </c>
      <c r="D1256" s="27">
        <f t="shared" si="19"/>
        <v>22.5</v>
      </c>
      <c r="E1256" s="79"/>
      <c r="F1256" s="79"/>
    </row>
    <row r="1257" spans="1:7">
      <c r="A1257" s="37" t="s">
        <v>1368</v>
      </c>
      <c r="B1257" s="75" t="s">
        <v>1392</v>
      </c>
      <c r="C1257" s="50">
        <v>1</v>
      </c>
      <c r="D1257" s="27">
        <f t="shared" si="19"/>
        <v>22.5</v>
      </c>
      <c r="E1257" s="79"/>
      <c r="F1257" s="79"/>
    </row>
    <row r="1258" spans="1:7">
      <c r="A1258" s="37" t="s">
        <v>1369</v>
      </c>
      <c r="B1258" s="75" t="s">
        <v>1393</v>
      </c>
      <c r="C1258" s="50">
        <v>1</v>
      </c>
      <c r="D1258" s="27">
        <f t="shared" si="19"/>
        <v>27</v>
      </c>
      <c r="E1258" s="79"/>
      <c r="F1258" s="79"/>
    </row>
    <row r="1259" spans="1:7">
      <c r="A1259" s="37" t="s">
        <v>1370</v>
      </c>
      <c r="B1259" s="75" t="s">
        <v>1394</v>
      </c>
      <c r="C1259" s="50">
        <v>1</v>
      </c>
      <c r="D1259" s="27">
        <f t="shared" si="19"/>
        <v>30</v>
      </c>
      <c r="E1259" s="79"/>
      <c r="F1259" s="79"/>
    </row>
    <row r="1260" spans="1:7">
      <c r="A1260" s="37" t="s">
        <v>1371</v>
      </c>
      <c r="B1260" s="75" t="s">
        <v>1394</v>
      </c>
      <c r="C1260" s="50">
        <v>1</v>
      </c>
      <c r="D1260" s="27">
        <f t="shared" si="19"/>
        <v>30</v>
      </c>
      <c r="E1260" s="79"/>
      <c r="F1260" s="79"/>
    </row>
    <row r="1261" spans="1:7">
      <c r="A1261" s="37" t="s">
        <v>1372</v>
      </c>
      <c r="B1261" s="75" t="s">
        <v>493</v>
      </c>
      <c r="C1261" s="50">
        <v>1</v>
      </c>
      <c r="D1261" s="27">
        <f t="shared" si="19"/>
        <v>50</v>
      </c>
      <c r="E1261" s="79"/>
      <c r="F1261" s="79"/>
    </row>
    <row r="1262" spans="1:7">
      <c r="A1262" s="37" t="s">
        <v>1320</v>
      </c>
      <c r="B1262" s="75" t="s">
        <v>1328</v>
      </c>
      <c r="C1262" s="50">
        <v>1</v>
      </c>
      <c r="D1262" s="27">
        <f t="shared" si="19"/>
        <v>187</v>
      </c>
      <c r="E1262" s="79"/>
      <c r="F1262" s="79"/>
    </row>
    <row r="1263" spans="1:7">
      <c r="A1263" s="37" t="s">
        <v>1321</v>
      </c>
      <c r="B1263" s="75" t="s">
        <v>1328</v>
      </c>
      <c r="C1263" s="50">
        <v>1</v>
      </c>
      <c r="D1263" s="27">
        <f t="shared" si="19"/>
        <v>187</v>
      </c>
      <c r="E1263" s="79"/>
      <c r="F1263" s="79"/>
    </row>
    <row r="1264" spans="1:7">
      <c r="A1264" s="37" t="s">
        <v>1319</v>
      </c>
      <c r="B1264" s="75" t="s">
        <v>1328</v>
      </c>
      <c r="C1264" s="50">
        <v>1</v>
      </c>
      <c r="D1264" s="27">
        <f t="shared" si="19"/>
        <v>187</v>
      </c>
      <c r="E1264" s="79"/>
      <c r="F1264" s="79"/>
    </row>
    <row r="1265" spans="1:6">
      <c r="A1265" s="37" t="s">
        <v>1318</v>
      </c>
      <c r="B1265" s="75" t="s">
        <v>1328</v>
      </c>
      <c r="C1265" s="50">
        <v>1</v>
      </c>
      <c r="D1265" s="27">
        <f t="shared" si="19"/>
        <v>187</v>
      </c>
      <c r="E1265" s="79"/>
      <c r="F1265" s="79"/>
    </row>
    <row r="1266" spans="1:6">
      <c r="A1266" s="37" t="s">
        <v>1319</v>
      </c>
      <c r="B1266" s="75" t="s">
        <v>1328</v>
      </c>
      <c r="C1266" s="50">
        <v>1</v>
      </c>
      <c r="D1266" s="27">
        <f t="shared" si="19"/>
        <v>187</v>
      </c>
      <c r="E1266" s="79"/>
      <c r="F1266" s="79"/>
    </row>
    <row r="1267" spans="1:6">
      <c r="A1267" s="37" t="s">
        <v>1373</v>
      </c>
      <c r="B1267" s="75" t="s">
        <v>360</v>
      </c>
      <c r="C1267" s="50">
        <v>1</v>
      </c>
      <c r="D1267" s="27">
        <f t="shared" si="19"/>
        <v>99</v>
      </c>
      <c r="E1267" s="79"/>
      <c r="F1267" s="79"/>
    </row>
    <row r="1268" spans="1:6">
      <c r="A1268" s="37" t="s">
        <v>1374</v>
      </c>
      <c r="B1268" s="75" t="s">
        <v>1395</v>
      </c>
      <c r="C1268" s="50">
        <v>1</v>
      </c>
      <c r="D1268" s="27">
        <f t="shared" si="19"/>
        <v>111</v>
      </c>
      <c r="E1268" s="79"/>
      <c r="F1268" s="79"/>
    </row>
    <row r="1269" spans="1:6">
      <c r="A1269" s="37" t="s">
        <v>1375</v>
      </c>
      <c r="B1269" s="75" t="s">
        <v>1396</v>
      </c>
      <c r="C1269" s="50">
        <v>1</v>
      </c>
      <c r="D1269" s="27">
        <f t="shared" si="19"/>
        <v>38.5</v>
      </c>
      <c r="E1269" s="79"/>
      <c r="F1269" s="79"/>
    </row>
    <row r="1270" spans="1:6">
      <c r="A1270" s="37" t="s">
        <v>1376</v>
      </c>
      <c r="B1270" s="75" t="s">
        <v>363</v>
      </c>
      <c r="C1270" s="50">
        <v>1</v>
      </c>
      <c r="D1270" s="27">
        <f t="shared" ref="D1270:D1285" si="20">B1270*C1270</f>
        <v>79</v>
      </c>
      <c r="E1270" s="79"/>
      <c r="F1270" s="79"/>
    </row>
    <row r="1271" spans="1:6">
      <c r="A1271" s="37" t="s">
        <v>1377</v>
      </c>
      <c r="B1271" s="75" t="s">
        <v>363</v>
      </c>
      <c r="C1271" s="50">
        <v>1</v>
      </c>
      <c r="D1271" s="27">
        <f t="shared" si="20"/>
        <v>79</v>
      </c>
      <c r="E1271" s="79"/>
      <c r="F1271" s="79"/>
    </row>
    <row r="1272" spans="1:6">
      <c r="A1272" s="37" t="s">
        <v>1378</v>
      </c>
      <c r="B1272" s="75" t="s">
        <v>359</v>
      </c>
      <c r="C1272" s="50">
        <v>1</v>
      </c>
      <c r="D1272" s="27">
        <f t="shared" si="20"/>
        <v>98</v>
      </c>
      <c r="E1272" s="79"/>
      <c r="F1272" s="79"/>
    </row>
    <row r="1273" spans="1:6">
      <c r="A1273" s="37" t="s">
        <v>1379</v>
      </c>
      <c r="B1273" s="75" t="s">
        <v>416</v>
      </c>
      <c r="C1273" s="50">
        <v>1</v>
      </c>
      <c r="D1273" s="27">
        <f t="shared" si="20"/>
        <v>127.5</v>
      </c>
      <c r="E1273" s="79"/>
      <c r="F1273" s="79"/>
    </row>
    <row r="1274" spans="1:6">
      <c r="A1274" s="37" t="s">
        <v>1380</v>
      </c>
      <c r="B1274" s="75" t="s">
        <v>1393</v>
      </c>
      <c r="C1274" s="50">
        <v>1</v>
      </c>
      <c r="D1274" s="27">
        <f t="shared" si="20"/>
        <v>27</v>
      </c>
      <c r="E1274" s="79"/>
      <c r="F1274" s="79"/>
    </row>
    <row r="1275" spans="1:6">
      <c r="A1275" s="37" t="s">
        <v>1381</v>
      </c>
      <c r="B1275" s="75" t="s">
        <v>733</v>
      </c>
      <c r="C1275" s="50">
        <v>1</v>
      </c>
      <c r="D1275" s="27">
        <f t="shared" si="20"/>
        <v>49</v>
      </c>
      <c r="E1275" s="79"/>
      <c r="F1275" s="79"/>
    </row>
    <row r="1276" spans="1:6">
      <c r="A1276" s="37" t="s">
        <v>1382</v>
      </c>
      <c r="B1276" s="75" t="s">
        <v>383</v>
      </c>
      <c r="C1276" s="50">
        <v>1</v>
      </c>
      <c r="D1276" s="27">
        <f t="shared" si="20"/>
        <v>69</v>
      </c>
      <c r="E1276" s="79"/>
      <c r="F1276" s="79"/>
    </row>
    <row r="1277" spans="1:6">
      <c r="A1277" s="37" t="s">
        <v>1383</v>
      </c>
      <c r="B1277" s="75" t="s">
        <v>733</v>
      </c>
      <c r="C1277" s="50">
        <v>1</v>
      </c>
      <c r="D1277" s="27">
        <f t="shared" si="20"/>
        <v>49</v>
      </c>
      <c r="E1277" s="79"/>
      <c r="F1277" s="79"/>
    </row>
    <row r="1278" spans="1:6">
      <c r="A1278" s="37" t="s">
        <v>1384</v>
      </c>
      <c r="B1278" s="75" t="s">
        <v>1397</v>
      </c>
      <c r="C1278" s="50">
        <v>1</v>
      </c>
      <c r="D1278" s="27">
        <f t="shared" si="20"/>
        <v>44</v>
      </c>
      <c r="E1278" s="79"/>
      <c r="F1278" s="79"/>
    </row>
    <row r="1279" spans="1:6">
      <c r="A1279" s="37" t="s">
        <v>1385</v>
      </c>
      <c r="B1279" s="75" t="s">
        <v>360</v>
      </c>
      <c r="C1279" s="50">
        <v>1</v>
      </c>
      <c r="D1279" s="27">
        <f t="shared" si="20"/>
        <v>99</v>
      </c>
      <c r="E1279" s="79"/>
      <c r="F1279" s="79"/>
    </row>
    <row r="1280" spans="1:6">
      <c r="A1280" s="37" t="s">
        <v>1386</v>
      </c>
      <c r="B1280" s="75" t="s">
        <v>360</v>
      </c>
      <c r="C1280" s="50">
        <v>1</v>
      </c>
      <c r="D1280" s="27">
        <f t="shared" si="20"/>
        <v>99</v>
      </c>
      <c r="E1280" s="79"/>
      <c r="F1280" s="79"/>
    </row>
    <row r="1281" spans="1:6">
      <c r="A1281" s="37" t="s">
        <v>1387</v>
      </c>
      <c r="B1281" s="75" t="s">
        <v>358</v>
      </c>
      <c r="C1281" s="50">
        <v>1</v>
      </c>
      <c r="D1281" s="27">
        <f t="shared" si="20"/>
        <v>89</v>
      </c>
      <c r="E1281" s="79"/>
      <c r="F1281" s="79"/>
    </row>
    <row r="1282" spans="1:6">
      <c r="A1282" s="37" t="s">
        <v>1388</v>
      </c>
      <c r="B1282" s="75" t="s">
        <v>360</v>
      </c>
      <c r="C1282" s="50">
        <v>1</v>
      </c>
      <c r="D1282" s="27">
        <f t="shared" si="20"/>
        <v>99</v>
      </c>
      <c r="E1282" s="79"/>
      <c r="F1282" s="79"/>
    </row>
    <row r="1283" spans="1:6">
      <c r="A1283" s="37" t="s">
        <v>1389</v>
      </c>
      <c r="B1283" s="75" t="s">
        <v>1142</v>
      </c>
      <c r="C1283" s="50">
        <v>1</v>
      </c>
      <c r="D1283" s="27">
        <f t="shared" si="20"/>
        <v>148</v>
      </c>
      <c r="E1283" s="79"/>
      <c r="F1283" s="79"/>
    </row>
    <row r="1284" spans="1:6">
      <c r="A1284" s="37" t="s">
        <v>1390</v>
      </c>
      <c r="B1284" s="75" t="s">
        <v>1124</v>
      </c>
      <c r="C1284" s="50">
        <v>1</v>
      </c>
      <c r="D1284" s="27">
        <f t="shared" si="20"/>
        <v>198</v>
      </c>
      <c r="E1284" s="79"/>
      <c r="F1284" s="79"/>
    </row>
    <row r="1285" spans="1:6">
      <c r="A1285" s="37" t="s">
        <v>1391</v>
      </c>
      <c r="B1285" s="75" t="s">
        <v>1398</v>
      </c>
      <c r="C1285" s="50">
        <v>1</v>
      </c>
      <c r="D1285" s="27">
        <f t="shared" si="20"/>
        <v>63.5</v>
      </c>
      <c r="E1285" s="79"/>
      <c r="F1285" s="79"/>
    </row>
    <row r="1286" spans="1:6">
      <c r="A1286" s="37" t="s">
        <v>1331</v>
      </c>
      <c r="B1286" s="38" t="s">
        <v>1360</v>
      </c>
      <c r="C1286" s="50">
        <v>1</v>
      </c>
      <c r="D1286" s="27">
        <f t="shared" ref="D1286:D1302" si="21">B1286*C1286</f>
        <v>35.5</v>
      </c>
    </row>
    <row r="1287" spans="1:6">
      <c r="A1287" s="37" t="s">
        <v>1332</v>
      </c>
      <c r="B1287" s="38" t="s">
        <v>1116</v>
      </c>
      <c r="C1287" s="50">
        <v>1</v>
      </c>
      <c r="D1287" s="27">
        <f t="shared" si="21"/>
        <v>39</v>
      </c>
    </row>
    <row r="1288" spans="1:6">
      <c r="A1288" s="37" t="s">
        <v>1333</v>
      </c>
      <c r="B1288" s="38" t="s">
        <v>1116</v>
      </c>
      <c r="C1288" s="50">
        <v>1</v>
      </c>
      <c r="D1288" s="27">
        <f t="shared" si="21"/>
        <v>39</v>
      </c>
    </row>
    <row r="1289" spans="1:6">
      <c r="A1289" s="37" t="s">
        <v>1334</v>
      </c>
      <c r="B1289" s="38" t="s">
        <v>493</v>
      </c>
      <c r="C1289" s="50">
        <v>1</v>
      </c>
      <c r="D1289" s="27">
        <f t="shared" si="21"/>
        <v>50</v>
      </c>
    </row>
    <row r="1290" spans="1:6">
      <c r="A1290" s="37" t="s">
        <v>1335</v>
      </c>
      <c r="B1290" s="38" t="s">
        <v>1361</v>
      </c>
      <c r="C1290" s="50">
        <v>1</v>
      </c>
      <c r="D1290" s="27">
        <f t="shared" si="21"/>
        <v>16</v>
      </c>
    </row>
    <row r="1291" spans="1:6">
      <c r="A1291" s="37" t="s">
        <v>1336</v>
      </c>
      <c r="B1291" s="38" t="s">
        <v>360</v>
      </c>
      <c r="C1291" s="50">
        <v>1</v>
      </c>
      <c r="D1291" s="27">
        <f t="shared" si="21"/>
        <v>99</v>
      </c>
    </row>
    <row r="1292" spans="1:6">
      <c r="A1292" s="37" t="s">
        <v>1337</v>
      </c>
      <c r="B1292" s="38" t="s">
        <v>357</v>
      </c>
      <c r="C1292" s="50">
        <v>1</v>
      </c>
      <c r="D1292" s="27">
        <f t="shared" si="21"/>
        <v>87</v>
      </c>
    </row>
    <row r="1293" spans="1:6">
      <c r="A1293" s="37" t="s">
        <v>1338</v>
      </c>
      <c r="B1293" s="38" t="s">
        <v>358</v>
      </c>
      <c r="C1293" s="50">
        <v>1</v>
      </c>
      <c r="D1293" s="27">
        <f t="shared" si="21"/>
        <v>89</v>
      </c>
    </row>
    <row r="1294" spans="1:6">
      <c r="A1294" s="37" t="s">
        <v>1339</v>
      </c>
      <c r="B1294" s="38" t="s">
        <v>358</v>
      </c>
      <c r="C1294" s="50">
        <v>1</v>
      </c>
      <c r="D1294" s="27">
        <f t="shared" si="21"/>
        <v>89</v>
      </c>
    </row>
    <row r="1295" spans="1:6">
      <c r="A1295" s="37" t="s">
        <v>1340</v>
      </c>
      <c r="B1295" s="38" t="s">
        <v>374</v>
      </c>
      <c r="C1295" s="50">
        <v>1</v>
      </c>
      <c r="D1295" s="27">
        <f t="shared" si="21"/>
        <v>95</v>
      </c>
    </row>
    <row r="1296" spans="1:6">
      <c r="A1296" s="37" t="s">
        <v>1341</v>
      </c>
      <c r="B1296" s="38" t="s">
        <v>442</v>
      </c>
      <c r="C1296" s="50">
        <v>1</v>
      </c>
      <c r="D1296" s="27">
        <f t="shared" si="21"/>
        <v>150</v>
      </c>
    </row>
    <row r="1297" spans="1:4">
      <c r="A1297" s="37" t="s">
        <v>1342</v>
      </c>
      <c r="B1297" s="38" t="s">
        <v>374</v>
      </c>
      <c r="C1297" s="50">
        <v>1</v>
      </c>
      <c r="D1297" s="27">
        <f t="shared" si="21"/>
        <v>95</v>
      </c>
    </row>
    <row r="1298" spans="1:4">
      <c r="A1298" s="37" t="s">
        <v>1343</v>
      </c>
      <c r="B1298" s="38" t="s">
        <v>1362</v>
      </c>
      <c r="C1298" s="50">
        <v>1</v>
      </c>
      <c r="D1298" s="27">
        <f t="shared" si="21"/>
        <v>39.9</v>
      </c>
    </row>
    <row r="1299" spans="1:4">
      <c r="A1299" s="37" t="s">
        <v>1344</v>
      </c>
      <c r="B1299" s="38" t="s">
        <v>1362</v>
      </c>
      <c r="C1299" s="50">
        <v>1</v>
      </c>
      <c r="D1299" s="27">
        <f t="shared" si="21"/>
        <v>39.9</v>
      </c>
    </row>
    <row r="1300" spans="1:4">
      <c r="A1300" s="37" t="s">
        <v>1345</v>
      </c>
      <c r="B1300" s="38" t="s">
        <v>1362</v>
      </c>
      <c r="C1300" s="50">
        <v>1</v>
      </c>
      <c r="D1300" s="27">
        <f t="shared" si="21"/>
        <v>39.9</v>
      </c>
    </row>
    <row r="1301" spans="1:4">
      <c r="A1301" s="37" t="s">
        <v>1346</v>
      </c>
      <c r="B1301" s="38" t="s">
        <v>493</v>
      </c>
      <c r="C1301" s="50">
        <v>1</v>
      </c>
      <c r="D1301" s="27">
        <f t="shared" si="21"/>
        <v>50</v>
      </c>
    </row>
    <row r="1302" spans="1:4">
      <c r="A1302" s="37" t="s">
        <v>1347</v>
      </c>
      <c r="B1302" s="38" t="s">
        <v>1047</v>
      </c>
      <c r="C1302" s="50">
        <v>1</v>
      </c>
      <c r="D1302" s="27">
        <f t="shared" si="21"/>
        <v>80</v>
      </c>
    </row>
    <row r="1303" spans="1:4">
      <c r="A1303" s="37" t="s">
        <v>1348</v>
      </c>
      <c r="B1303" s="38" t="s">
        <v>382</v>
      </c>
      <c r="C1303" s="50">
        <v>1</v>
      </c>
      <c r="D1303" s="27">
        <f t="shared" ref="D1303:D1340" si="22">B1303*C1303</f>
        <v>59</v>
      </c>
    </row>
    <row r="1304" spans="1:4">
      <c r="A1304" s="37" t="s">
        <v>1349</v>
      </c>
      <c r="B1304" s="38" t="s">
        <v>427</v>
      </c>
      <c r="C1304" s="50">
        <v>1</v>
      </c>
      <c r="D1304" s="27">
        <f t="shared" si="22"/>
        <v>85</v>
      </c>
    </row>
    <row r="1305" spans="1:4">
      <c r="A1305" s="37" t="s">
        <v>1350</v>
      </c>
      <c r="B1305" s="38" t="s">
        <v>411</v>
      </c>
      <c r="C1305" s="50">
        <v>1</v>
      </c>
      <c r="D1305" s="27">
        <f t="shared" si="22"/>
        <v>155</v>
      </c>
    </row>
    <row r="1306" spans="1:4">
      <c r="A1306" s="37" t="s">
        <v>1351</v>
      </c>
      <c r="B1306" s="38" t="s">
        <v>411</v>
      </c>
      <c r="C1306" s="50">
        <v>1</v>
      </c>
      <c r="D1306" s="27">
        <f t="shared" si="22"/>
        <v>155</v>
      </c>
    </row>
    <row r="1307" spans="1:4">
      <c r="A1307" s="37" t="s">
        <v>1352</v>
      </c>
      <c r="B1307" s="38" t="s">
        <v>411</v>
      </c>
      <c r="C1307" s="50">
        <v>1</v>
      </c>
      <c r="D1307" s="27">
        <f t="shared" si="22"/>
        <v>155</v>
      </c>
    </row>
    <row r="1308" spans="1:4">
      <c r="A1308" s="37" t="s">
        <v>1353</v>
      </c>
      <c r="B1308" s="38" t="s">
        <v>411</v>
      </c>
      <c r="C1308" s="50">
        <v>1</v>
      </c>
      <c r="D1308" s="27">
        <f t="shared" si="22"/>
        <v>155</v>
      </c>
    </row>
    <row r="1309" spans="1:4">
      <c r="A1309" s="37" t="s">
        <v>1354</v>
      </c>
      <c r="B1309" s="38" t="s">
        <v>411</v>
      </c>
      <c r="C1309" s="50">
        <v>1</v>
      </c>
      <c r="D1309" s="27">
        <f t="shared" si="22"/>
        <v>155</v>
      </c>
    </row>
    <row r="1310" spans="1:4">
      <c r="A1310" s="37" t="s">
        <v>1355</v>
      </c>
      <c r="B1310" s="38" t="s">
        <v>1363</v>
      </c>
      <c r="C1310" s="50">
        <v>1</v>
      </c>
      <c r="D1310" s="27">
        <f t="shared" si="22"/>
        <v>82</v>
      </c>
    </row>
    <row r="1311" spans="1:4">
      <c r="A1311" s="37" t="s">
        <v>1356</v>
      </c>
      <c r="B1311" s="38" t="s">
        <v>1361</v>
      </c>
      <c r="C1311" s="50">
        <v>1</v>
      </c>
      <c r="D1311" s="27">
        <f t="shared" si="22"/>
        <v>16</v>
      </c>
    </row>
    <row r="1312" spans="1:4">
      <c r="A1312" s="37" t="s">
        <v>1357</v>
      </c>
      <c r="B1312" s="38" t="s">
        <v>1026</v>
      </c>
      <c r="C1312" s="50">
        <v>1</v>
      </c>
      <c r="D1312" s="27">
        <f t="shared" si="22"/>
        <v>143</v>
      </c>
    </row>
    <row r="1313" spans="1:4">
      <c r="A1313" s="37" t="s">
        <v>1358</v>
      </c>
      <c r="B1313" s="38" t="s">
        <v>1364</v>
      </c>
      <c r="C1313" s="50">
        <v>1</v>
      </c>
      <c r="D1313" s="27">
        <f t="shared" si="22"/>
        <v>153.5</v>
      </c>
    </row>
    <row r="1314" spans="1:4">
      <c r="A1314" s="37" t="s">
        <v>1359</v>
      </c>
      <c r="B1314" s="38" t="s">
        <v>1364</v>
      </c>
      <c r="C1314" s="50">
        <v>1</v>
      </c>
      <c r="D1314" s="27">
        <f t="shared" si="22"/>
        <v>153.5</v>
      </c>
    </row>
    <row r="1315" spans="1:4">
      <c r="A1315" s="37" t="s">
        <v>1399</v>
      </c>
      <c r="B1315" s="38" t="s">
        <v>1401</v>
      </c>
      <c r="C1315" s="50">
        <v>1</v>
      </c>
      <c r="D1315" s="27">
        <f t="shared" si="22"/>
        <v>122.5</v>
      </c>
    </row>
    <row r="1316" spans="1:4">
      <c r="A1316" s="37" t="s">
        <v>1399</v>
      </c>
      <c r="B1316" s="38" t="s">
        <v>1401</v>
      </c>
      <c r="C1316" s="50">
        <v>1</v>
      </c>
      <c r="D1316" s="27">
        <f t="shared" si="22"/>
        <v>122.5</v>
      </c>
    </row>
    <row r="1317" spans="1:4">
      <c r="A1317" s="37" t="s">
        <v>1400</v>
      </c>
      <c r="B1317" s="38" t="s">
        <v>444</v>
      </c>
      <c r="C1317" s="50">
        <v>1</v>
      </c>
      <c r="D1317" s="27">
        <f t="shared" si="22"/>
        <v>75</v>
      </c>
    </row>
    <row r="1318" spans="1:4">
      <c r="A1318" s="37" t="s">
        <v>1457</v>
      </c>
      <c r="B1318" s="47" t="s">
        <v>432</v>
      </c>
      <c r="C1318" s="50">
        <v>1</v>
      </c>
      <c r="D1318" s="27">
        <f t="shared" si="22"/>
        <v>169</v>
      </c>
    </row>
    <row r="1319" spans="1:4">
      <c r="A1319" s="37" t="s">
        <v>1458</v>
      </c>
      <c r="B1319" s="47" t="s">
        <v>432</v>
      </c>
      <c r="C1319" s="50">
        <v>1</v>
      </c>
      <c r="D1319" s="27">
        <f t="shared" si="22"/>
        <v>169</v>
      </c>
    </row>
    <row r="1320" spans="1:4">
      <c r="A1320" s="37" t="s">
        <v>1407</v>
      </c>
      <c r="B1320" s="47" t="s">
        <v>427</v>
      </c>
      <c r="C1320" s="50">
        <v>1</v>
      </c>
      <c r="D1320" s="27">
        <f t="shared" si="22"/>
        <v>85</v>
      </c>
    </row>
    <row r="1321" spans="1:4">
      <c r="A1321" s="37" t="s">
        <v>1408</v>
      </c>
      <c r="B1321" s="47" t="s">
        <v>537</v>
      </c>
      <c r="C1321" s="50">
        <v>1</v>
      </c>
      <c r="D1321" s="27">
        <f t="shared" si="22"/>
        <v>195</v>
      </c>
    </row>
    <row r="1322" spans="1:4">
      <c r="A1322" s="37" t="s">
        <v>1409</v>
      </c>
      <c r="B1322" s="47" t="s">
        <v>537</v>
      </c>
      <c r="C1322" s="50">
        <v>1</v>
      </c>
      <c r="D1322" s="27">
        <f t="shared" si="22"/>
        <v>195</v>
      </c>
    </row>
    <row r="1323" spans="1:4">
      <c r="A1323" s="37" t="s">
        <v>1410</v>
      </c>
      <c r="B1323" s="47" t="s">
        <v>1459</v>
      </c>
      <c r="C1323" s="50">
        <v>1</v>
      </c>
      <c r="D1323" s="27">
        <f t="shared" si="22"/>
        <v>202</v>
      </c>
    </row>
    <row r="1324" spans="1:4">
      <c r="A1324" s="37" t="s">
        <v>1417</v>
      </c>
      <c r="B1324" s="47" t="s">
        <v>363</v>
      </c>
      <c r="C1324" s="50">
        <v>1</v>
      </c>
      <c r="D1324" s="27">
        <f t="shared" si="22"/>
        <v>79</v>
      </c>
    </row>
    <row r="1325" spans="1:4">
      <c r="A1325" s="37" t="s">
        <v>1418</v>
      </c>
      <c r="B1325" s="47" t="s">
        <v>383</v>
      </c>
      <c r="C1325" s="50">
        <v>1</v>
      </c>
      <c r="D1325" s="27">
        <f t="shared" si="22"/>
        <v>69</v>
      </c>
    </row>
    <row r="1326" spans="1:4">
      <c r="A1326" s="39" t="s">
        <v>1423</v>
      </c>
      <c r="B1326" s="47" t="s">
        <v>383</v>
      </c>
      <c r="C1326" s="50">
        <v>1</v>
      </c>
      <c r="D1326" s="27">
        <f t="shared" si="22"/>
        <v>69</v>
      </c>
    </row>
    <row r="1327" spans="1:4">
      <c r="A1327" s="37" t="s">
        <v>1424</v>
      </c>
      <c r="B1327" s="47" t="s">
        <v>1460</v>
      </c>
      <c r="C1327" s="50">
        <v>1</v>
      </c>
      <c r="D1327" s="27">
        <f t="shared" si="22"/>
        <v>107</v>
      </c>
    </row>
    <row r="1328" spans="1:4">
      <c r="A1328" s="37" t="s">
        <v>1425</v>
      </c>
      <c r="B1328" s="47" t="s">
        <v>1124</v>
      </c>
      <c r="C1328" s="50">
        <v>1</v>
      </c>
      <c r="D1328" s="27">
        <f t="shared" si="22"/>
        <v>198</v>
      </c>
    </row>
    <row r="1329" spans="1:9">
      <c r="A1329" s="98" t="s">
        <v>1426</v>
      </c>
      <c r="B1329" s="47" t="s">
        <v>382</v>
      </c>
      <c r="C1329" s="50">
        <v>1</v>
      </c>
      <c r="D1329" s="27">
        <f t="shared" si="22"/>
        <v>59</v>
      </c>
    </row>
    <row r="1330" spans="1:9" ht="18">
      <c r="A1330" s="39" t="s">
        <v>1461</v>
      </c>
      <c r="B1330" s="47" t="s">
        <v>1124</v>
      </c>
      <c r="C1330" s="50">
        <v>1</v>
      </c>
      <c r="D1330" s="27">
        <f t="shared" si="22"/>
        <v>198</v>
      </c>
    </row>
    <row r="1331" spans="1:9" ht="18">
      <c r="A1331" s="39" t="s">
        <v>1462</v>
      </c>
      <c r="B1331" s="47" t="s">
        <v>360</v>
      </c>
      <c r="C1331" s="50">
        <v>1</v>
      </c>
      <c r="D1331" s="27">
        <f t="shared" si="22"/>
        <v>99</v>
      </c>
    </row>
    <row r="1332" spans="1:9" ht="18">
      <c r="A1332" s="39" t="s">
        <v>1431</v>
      </c>
      <c r="B1332" s="47" t="s">
        <v>1394</v>
      </c>
      <c r="C1332" s="50">
        <v>1</v>
      </c>
      <c r="D1332" s="27">
        <f t="shared" si="22"/>
        <v>30</v>
      </c>
    </row>
    <row r="1333" spans="1:9">
      <c r="A1333" s="39" t="s">
        <v>1432</v>
      </c>
      <c r="B1333" s="47" t="s">
        <v>427</v>
      </c>
      <c r="C1333" s="50">
        <v>1</v>
      </c>
      <c r="D1333" s="27">
        <f t="shared" si="22"/>
        <v>85</v>
      </c>
    </row>
    <row r="1334" spans="1:9">
      <c r="A1334" s="39" t="s">
        <v>1433</v>
      </c>
      <c r="B1334" s="47" t="s">
        <v>614</v>
      </c>
      <c r="C1334" s="50">
        <v>1</v>
      </c>
      <c r="D1334" s="27">
        <f t="shared" si="22"/>
        <v>166</v>
      </c>
    </row>
    <row r="1335" spans="1:9" ht="18">
      <c r="A1335" s="39" t="s">
        <v>1434</v>
      </c>
      <c r="B1335" s="47" t="s">
        <v>623</v>
      </c>
      <c r="C1335" s="50">
        <v>1</v>
      </c>
      <c r="D1335" s="27">
        <f t="shared" si="22"/>
        <v>129</v>
      </c>
    </row>
    <row r="1336" spans="1:9" ht="18">
      <c r="A1336" s="39" t="s">
        <v>1435</v>
      </c>
      <c r="B1336" s="47" t="s">
        <v>427</v>
      </c>
      <c r="C1336" s="50">
        <v>1</v>
      </c>
      <c r="D1336" s="27">
        <f t="shared" si="22"/>
        <v>85</v>
      </c>
    </row>
    <row r="1337" spans="1:9" ht="18">
      <c r="A1337" s="39" t="s">
        <v>1436</v>
      </c>
      <c r="B1337" s="47" t="s">
        <v>739</v>
      </c>
      <c r="C1337" s="50">
        <v>1</v>
      </c>
      <c r="D1337" s="27">
        <f t="shared" si="22"/>
        <v>0</v>
      </c>
    </row>
    <row r="1338" spans="1:9" ht="18">
      <c r="A1338" s="39" t="s">
        <v>1437</v>
      </c>
      <c r="B1338" s="47" t="s">
        <v>1463</v>
      </c>
      <c r="C1338" s="50">
        <v>1</v>
      </c>
      <c r="D1338" s="27">
        <f t="shared" si="22"/>
        <v>52</v>
      </c>
    </row>
    <row r="1339" spans="1:9" ht="18">
      <c r="A1339" s="39" t="s">
        <v>1453</v>
      </c>
      <c r="B1339" s="47" t="s">
        <v>1464</v>
      </c>
      <c r="C1339" s="50">
        <v>1</v>
      </c>
      <c r="D1339" s="27">
        <f t="shared" si="22"/>
        <v>116</v>
      </c>
      <c r="E1339" s="43"/>
      <c r="F1339" s="43"/>
      <c r="G1339" s="43"/>
      <c r="H1339" s="43"/>
      <c r="I1339" s="43"/>
    </row>
    <row r="1340" spans="1:9" ht="18">
      <c r="A1340" s="39" t="s">
        <v>1454</v>
      </c>
      <c r="B1340" s="47" t="s">
        <v>1317</v>
      </c>
      <c r="C1340" s="50">
        <v>1</v>
      </c>
      <c r="D1340" s="27">
        <f t="shared" si="22"/>
        <v>71</v>
      </c>
      <c r="E1340" s="43"/>
      <c r="F1340" s="43"/>
      <c r="G1340" s="43"/>
      <c r="H1340" s="43"/>
      <c r="I1340" s="43"/>
    </row>
    <row r="1341" spans="1:9">
      <c r="A1341" s="100" t="s">
        <v>1468</v>
      </c>
      <c r="B1341" s="99">
        <v>66</v>
      </c>
      <c r="C1341" s="50">
        <v>1</v>
      </c>
      <c r="D1341" s="27">
        <f t="shared" ref="D1341:D1369" si="23">B1341*C1341</f>
        <v>66</v>
      </c>
      <c r="E1341" s="43">
        <v>26</v>
      </c>
      <c r="F1341" s="43"/>
      <c r="G1341" s="43"/>
    </row>
    <row r="1342" spans="1:9" ht="18">
      <c r="A1342" s="39" t="s">
        <v>1469</v>
      </c>
      <c r="B1342" s="47" t="s">
        <v>426</v>
      </c>
      <c r="C1342" s="50">
        <v>1</v>
      </c>
      <c r="D1342" s="27">
        <f t="shared" si="23"/>
        <v>74</v>
      </c>
      <c r="E1342" s="43">
        <v>27</v>
      </c>
      <c r="F1342" s="43"/>
      <c r="G1342" s="43"/>
    </row>
    <row r="1343" spans="1:9" ht="18">
      <c r="A1343" s="46" t="s">
        <v>1470</v>
      </c>
      <c r="B1343" s="47" t="s">
        <v>356</v>
      </c>
      <c r="C1343" s="50">
        <v>1</v>
      </c>
      <c r="D1343" s="27">
        <f t="shared" si="23"/>
        <v>93</v>
      </c>
      <c r="E1343" s="43">
        <v>27</v>
      </c>
      <c r="F1343" s="43"/>
      <c r="G1343" s="43"/>
    </row>
    <row r="1344" spans="1:9" ht="18">
      <c r="A1344" s="46" t="s">
        <v>1471</v>
      </c>
      <c r="B1344" s="47" t="s">
        <v>440</v>
      </c>
      <c r="C1344" s="50">
        <v>1</v>
      </c>
      <c r="D1344" s="27">
        <f t="shared" si="23"/>
        <v>55</v>
      </c>
      <c r="E1344" s="43">
        <v>27</v>
      </c>
      <c r="F1344" s="43"/>
      <c r="G1344" s="43"/>
    </row>
    <row r="1345" spans="1:7" ht="18">
      <c r="A1345" s="46" t="s">
        <v>1472</v>
      </c>
      <c r="B1345" s="47" t="s">
        <v>371</v>
      </c>
      <c r="C1345" s="50">
        <v>1</v>
      </c>
      <c r="D1345" s="27">
        <f t="shared" si="23"/>
        <v>105</v>
      </c>
      <c r="E1345" s="43">
        <v>27</v>
      </c>
      <c r="F1345" s="43"/>
      <c r="G1345" s="43"/>
    </row>
    <row r="1346" spans="1:7" ht="18">
      <c r="A1346" s="46" t="s">
        <v>1473</v>
      </c>
      <c r="B1346" s="47" t="s">
        <v>1497</v>
      </c>
      <c r="C1346" s="50">
        <v>1</v>
      </c>
      <c r="D1346" s="27">
        <f t="shared" si="23"/>
        <v>687</v>
      </c>
      <c r="E1346" s="43">
        <v>27</v>
      </c>
      <c r="F1346" s="43"/>
      <c r="G1346" s="43"/>
    </row>
    <row r="1347" spans="1:7" ht="18">
      <c r="A1347" s="46" t="s">
        <v>1474</v>
      </c>
      <c r="B1347" s="47" t="s">
        <v>869</v>
      </c>
      <c r="C1347" s="50">
        <v>1</v>
      </c>
      <c r="D1347" s="27">
        <f t="shared" si="23"/>
        <v>102</v>
      </c>
      <c r="E1347" s="43">
        <v>27</v>
      </c>
    </row>
    <row r="1348" spans="1:7" ht="18">
      <c r="A1348" s="46" t="s">
        <v>1475</v>
      </c>
      <c r="B1348" s="47" t="s">
        <v>1498</v>
      </c>
      <c r="C1348" s="50">
        <v>1</v>
      </c>
      <c r="D1348" s="27">
        <f t="shared" si="23"/>
        <v>85.5</v>
      </c>
      <c r="E1348" s="43">
        <v>27</v>
      </c>
    </row>
    <row r="1349" spans="1:7" ht="18">
      <c r="A1349" s="46" t="s">
        <v>1476</v>
      </c>
      <c r="B1349" s="47" t="s">
        <v>1394</v>
      </c>
      <c r="C1349" s="50">
        <v>1</v>
      </c>
      <c r="D1349" s="27">
        <f t="shared" si="23"/>
        <v>30</v>
      </c>
      <c r="E1349" s="43">
        <v>27</v>
      </c>
    </row>
    <row r="1350" spans="1:7" ht="18">
      <c r="A1350" s="46" t="s">
        <v>1477</v>
      </c>
      <c r="B1350" s="47" t="s">
        <v>733</v>
      </c>
      <c r="C1350" s="50">
        <v>1</v>
      </c>
      <c r="D1350" s="27">
        <f t="shared" si="23"/>
        <v>49</v>
      </c>
      <c r="E1350">
        <v>27</v>
      </c>
    </row>
    <row r="1351" spans="1:7" ht="18">
      <c r="A1351" s="46" t="s">
        <v>1478</v>
      </c>
      <c r="B1351" s="47" t="s">
        <v>442</v>
      </c>
      <c r="C1351" s="50">
        <v>1</v>
      </c>
      <c r="D1351" s="27">
        <f t="shared" si="23"/>
        <v>150</v>
      </c>
      <c r="E1351">
        <v>27</v>
      </c>
    </row>
    <row r="1352" spans="1:7" ht="18">
      <c r="A1352" s="46" t="s">
        <v>1479</v>
      </c>
      <c r="B1352" s="47" t="s">
        <v>1041</v>
      </c>
      <c r="C1352" s="50">
        <v>1</v>
      </c>
      <c r="D1352" s="27">
        <f t="shared" si="23"/>
        <v>122</v>
      </c>
      <c r="E1352">
        <v>27</v>
      </c>
    </row>
    <row r="1353" spans="1:7" ht="18">
      <c r="A1353" s="46" t="s">
        <v>1480</v>
      </c>
      <c r="B1353" s="47" t="s">
        <v>1041</v>
      </c>
      <c r="C1353" s="50">
        <v>1</v>
      </c>
      <c r="D1353" s="27">
        <f t="shared" si="23"/>
        <v>122</v>
      </c>
      <c r="E1353">
        <v>27</v>
      </c>
    </row>
    <row r="1354" spans="1:7">
      <c r="A1354" s="46" t="s">
        <v>1481</v>
      </c>
      <c r="B1354" s="47" t="s">
        <v>623</v>
      </c>
      <c r="C1354" s="50">
        <v>1</v>
      </c>
      <c r="D1354" s="27">
        <f t="shared" si="23"/>
        <v>129</v>
      </c>
      <c r="E1354">
        <v>27</v>
      </c>
    </row>
    <row r="1355" spans="1:7" ht="18">
      <c r="A1355" s="46" t="s">
        <v>1482</v>
      </c>
      <c r="B1355" s="47" t="s">
        <v>1465</v>
      </c>
      <c r="C1355" s="50">
        <v>1</v>
      </c>
      <c r="D1355" s="27">
        <f t="shared" si="23"/>
        <v>330</v>
      </c>
      <c r="E1355">
        <v>27</v>
      </c>
    </row>
    <row r="1356" spans="1:7" ht="18">
      <c r="A1356" s="46" t="s">
        <v>1483</v>
      </c>
      <c r="B1356" s="47" t="s">
        <v>1499</v>
      </c>
      <c r="C1356" s="50">
        <v>1</v>
      </c>
      <c r="D1356" s="27">
        <f t="shared" si="23"/>
        <v>440</v>
      </c>
      <c r="E1356">
        <v>27</v>
      </c>
    </row>
    <row r="1357" spans="1:7" ht="18">
      <c r="A1357" s="46" t="s">
        <v>1484</v>
      </c>
      <c r="B1357" s="47" t="s">
        <v>1499</v>
      </c>
      <c r="C1357" s="50">
        <v>1</v>
      </c>
      <c r="D1357" s="27">
        <f t="shared" si="23"/>
        <v>440</v>
      </c>
      <c r="E1357">
        <v>27</v>
      </c>
    </row>
    <row r="1358" spans="1:7" ht="18">
      <c r="A1358" s="46" t="s">
        <v>1485</v>
      </c>
      <c r="B1358" s="47" t="s">
        <v>1145</v>
      </c>
      <c r="C1358" s="50">
        <v>1</v>
      </c>
      <c r="D1358" s="27">
        <f t="shared" si="23"/>
        <v>260</v>
      </c>
      <c r="E1358">
        <v>27</v>
      </c>
    </row>
    <row r="1359" spans="1:7" ht="18">
      <c r="A1359" s="46" t="s">
        <v>1486</v>
      </c>
      <c r="B1359" s="47" t="s">
        <v>530</v>
      </c>
      <c r="C1359" s="50">
        <v>1</v>
      </c>
      <c r="D1359" s="27">
        <f t="shared" si="23"/>
        <v>170</v>
      </c>
      <c r="E1359">
        <v>27</v>
      </c>
    </row>
    <row r="1360" spans="1:7" ht="18">
      <c r="A1360" s="46" t="s">
        <v>1487</v>
      </c>
      <c r="B1360" s="47" t="s">
        <v>733</v>
      </c>
      <c r="C1360" s="50">
        <v>1</v>
      </c>
      <c r="D1360" s="27">
        <f t="shared" si="23"/>
        <v>49</v>
      </c>
      <c r="E1360">
        <v>27</v>
      </c>
    </row>
    <row r="1361" spans="1:5" ht="18">
      <c r="A1361" s="46" t="s">
        <v>1488</v>
      </c>
      <c r="B1361" s="47" t="s">
        <v>754</v>
      </c>
      <c r="C1361" s="50">
        <v>1</v>
      </c>
      <c r="D1361" s="27">
        <f t="shared" si="23"/>
        <v>35</v>
      </c>
      <c r="E1361">
        <v>27</v>
      </c>
    </row>
    <row r="1362" spans="1:5" ht="18">
      <c r="A1362" s="46" t="s">
        <v>1489</v>
      </c>
      <c r="B1362" s="47" t="s">
        <v>357</v>
      </c>
      <c r="C1362" s="50">
        <v>1</v>
      </c>
      <c r="D1362" s="27">
        <f t="shared" si="23"/>
        <v>87</v>
      </c>
      <c r="E1362">
        <v>27</v>
      </c>
    </row>
    <row r="1363" spans="1:5" ht="18">
      <c r="A1363" s="46" t="s">
        <v>1490</v>
      </c>
      <c r="B1363" s="47" t="s">
        <v>371</v>
      </c>
      <c r="C1363" s="50">
        <v>1</v>
      </c>
      <c r="D1363" s="27">
        <f t="shared" si="23"/>
        <v>105</v>
      </c>
      <c r="E1363">
        <v>27</v>
      </c>
    </row>
    <row r="1364" spans="1:5" ht="18">
      <c r="A1364" s="46" t="s">
        <v>1491</v>
      </c>
      <c r="B1364" s="47" t="s">
        <v>754</v>
      </c>
      <c r="C1364" s="50">
        <v>1</v>
      </c>
      <c r="D1364" s="27">
        <f t="shared" si="23"/>
        <v>35</v>
      </c>
      <c r="E1364">
        <v>27</v>
      </c>
    </row>
    <row r="1365" spans="1:5" ht="18">
      <c r="A1365" s="46" t="s">
        <v>1492</v>
      </c>
      <c r="B1365" s="47" t="s">
        <v>360</v>
      </c>
      <c r="C1365" s="50">
        <v>1</v>
      </c>
      <c r="D1365" s="27">
        <f t="shared" si="23"/>
        <v>99</v>
      </c>
      <c r="E1365">
        <v>27</v>
      </c>
    </row>
    <row r="1366" spans="1:5" ht="18">
      <c r="A1366" s="46" t="s">
        <v>1493</v>
      </c>
      <c r="B1366" s="47" t="s">
        <v>409</v>
      </c>
      <c r="C1366" s="50">
        <v>1</v>
      </c>
      <c r="D1366" s="27">
        <f t="shared" si="23"/>
        <v>88</v>
      </c>
      <c r="E1366">
        <v>27</v>
      </c>
    </row>
    <row r="1367" spans="1:5">
      <c r="A1367" s="46" t="s">
        <v>1494</v>
      </c>
      <c r="B1367" s="47" t="s">
        <v>529</v>
      </c>
      <c r="C1367" s="50">
        <v>1</v>
      </c>
      <c r="D1367" s="27">
        <f t="shared" si="23"/>
        <v>73</v>
      </c>
      <c r="E1367">
        <v>27</v>
      </c>
    </row>
    <row r="1368" spans="1:5" ht="18">
      <c r="A1368" s="46" t="s">
        <v>1495</v>
      </c>
      <c r="B1368" s="47" t="s">
        <v>357</v>
      </c>
      <c r="C1368" s="50">
        <v>1</v>
      </c>
      <c r="D1368" s="27">
        <f t="shared" si="23"/>
        <v>87</v>
      </c>
      <c r="E1368">
        <v>27</v>
      </c>
    </row>
    <row r="1369" spans="1:5" ht="18">
      <c r="A1369" s="46" t="s">
        <v>1496</v>
      </c>
      <c r="B1369" s="47" t="s">
        <v>1467</v>
      </c>
      <c r="C1369" s="50">
        <v>1</v>
      </c>
      <c r="D1369" s="27">
        <f t="shared" si="23"/>
        <v>432</v>
      </c>
      <c r="E1369">
        <v>27</v>
      </c>
    </row>
    <row r="1370" spans="1:5">
      <c r="A1370" s="44"/>
    </row>
    <row r="1372" spans="1:5">
      <c r="A1372" s="123" t="s">
        <v>150</v>
      </c>
      <c r="B1372" s="82"/>
      <c r="C1372" s="156">
        <f>SUM(C3:C1371)</f>
        <v>1475</v>
      </c>
      <c r="D1372" s="124">
        <f>SUM(D3:D1371)</f>
        <v>170519.49999999994</v>
      </c>
    </row>
  </sheetData>
  <mergeCells count="4">
    <mergeCell ref="A1:A2"/>
    <mergeCell ref="B1:B2"/>
    <mergeCell ref="C1:C2"/>
    <mergeCell ref="D1:D2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9"/>
  <sheetViews>
    <sheetView zoomScale="120" zoomScaleNormal="120" workbookViewId="0">
      <selection activeCell="I34" sqref="I34"/>
    </sheetView>
  </sheetViews>
  <sheetFormatPr defaultColWidth="8.875" defaultRowHeight="15.75"/>
  <cols>
    <col min="1" max="1" width="28.625" bestFit="1" customWidth="1"/>
    <col min="2" max="2" width="16.5" customWidth="1"/>
    <col min="3" max="3" width="12.375" customWidth="1"/>
    <col min="4" max="4" width="18" customWidth="1"/>
  </cols>
  <sheetData>
    <row r="1" spans="1:4">
      <c r="A1" s="162" t="s">
        <v>123</v>
      </c>
      <c r="B1" s="162"/>
      <c r="C1" s="162"/>
      <c r="D1" s="162"/>
    </row>
    <row r="2" spans="1:4">
      <c r="A2" s="11" t="s">
        <v>29</v>
      </c>
      <c r="B2" s="11" t="s">
        <v>0</v>
      </c>
      <c r="C2" s="11" t="s">
        <v>1</v>
      </c>
      <c r="D2" s="11" t="s">
        <v>2</v>
      </c>
    </row>
    <row r="3" spans="1:4">
      <c r="A3" s="2" t="s">
        <v>4</v>
      </c>
      <c r="B3" s="3" t="s">
        <v>5</v>
      </c>
      <c r="C3" s="2">
        <v>3</v>
      </c>
      <c r="D3" s="4">
        <v>256.5</v>
      </c>
    </row>
    <row r="4" spans="1:4">
      <c r="A4" s="2" t="s">
        <v>6</v>
      </c>
      <c r="B4" s="3" t="s">
        <v>7</v>
      </c>
      <c r="C4" s="2">
        <v>2</v>
      </c>
      <c r="D4" s="2">
        <v>262</v>
      </c>
    </row>
    <row r="5" spans="1:4">
      <c r="A5" s="2" t="s">
        <v>4</v>
      </c>
      <c r="B5" s="4">
        <v>85.5</v>
      </c>
      <c r="C5" s="2">
        <v>1</v>
      </c>
      <c r="D5" s="2">
        <v>85.5</v>
      </c>
    </row>
    <row r="6" spans="1:4">
      <c r="A6" s="2" t="s">
        <v>8</v>
      </c>
      <c r="B6" s="4" t="s">
        <v>9</v>
      </c>
      <c r="C6" s="2">
        <v>1</v>
      </c>
      <c r="D6" s="2">
        <v>216</v>
      </c>
    </row>
    <row r="7" spans="1:4">
      <c r="A7" s="2" t="s">
        <v>10</v>
      </c>
      <c r="B7" s="4">
        <v>94</v>
      </c>
      <c r="C7" s="2">
        <v>1</v>
      </c>
      <c r="D7" s="2">
        <v>94</v>
      </c>
    </row>
    <row r="8" spans="1:4">
      <c r="A8" s="2" t="s">
        <v>4</v>
      </c>
      <c r="B8" s="4" t="s">
        <v>11</v>
      </c>
      <c r="C8" s="2">
        <v>1</v>
      </c>
      <c r="D8" s="2">
        <v>101</v>
      </c>
    </row>
    <row r="9" spans="1:4">
      <c r="A9" s="2" t="s">
        <v>12</v>
      </c>
      <c r="B9" s="4">
        <v>19.899999999999999</v>
      </c>
      <c r="C9" s="2">
        <v>2</v>
      </c>
      <c r="D9" s="2">
        <v>39.799999999999997</v>
      </c>
    </row>
    <row r="10" spans="1:4">
      <c r="A10" s="2" t="s">
        <v>13</v>
      </c>
      <c r="B10" s="4">
        <v>29</v>
      </c>
      <c r="C10" s="2">
        <v>5</v>
      </c>
      <c r="D10" s="2">
        <v>145</v>
      </c>
    </row>
    <row r="11" spans="1:4">
      <c r="A11" s="2" t="s">
        <v>14</v>
      </c>
      <c r="B11" s="4">
        <v>238</v>
      </c>
      <c r="C11" s="2">
        <v>1</v>
      </c>
      <c r="D11" s="2">
        <v>238</v>
      </c>
    </row>
    <row r="12" spans="1:4">
      <c r="A12" s="2" t="s">
        <v>15</v>
      </c>
      <c r="B12" s="4">
        <v>28</v>
      </c>
      <c r="C12" s="2">
        <v>1</v>
      </c>
      <c r="D12" s="2">
        <v>28</v>
      </c>
    </row>
    <row r="13" spans="1:4">
      <c r="A13" s="2" t="s">
        <v>16</v>
      </c>
      <c r="B13" s="4">
        <v>29</v>
      </c>
      <c r="C13" s="2">
        <v>2</v>
      </c>
      <c r="D13" s="2">
        <v>58</v>
      </c>
    </row>
    <row r="14" spans="1:4">
      <c r="A14" s="2" t="s">
        <v>17</v>
      </c>
      <c r="B14" s="4">
        <v>198</v>
      </c>
      <c r="C14" s="2">
        <v>1</v>
      </c>
      <c r="D14" s="2">
        <v>198</v>
      </c>
    </row>
    <row r="15" spans="1:4">
      <c r="A15" s="2" t="s">
        <v>18</v>
      </c>
      <c r="B15" s="4">
        <v>89</v>
      </c>
      <c r="C15" s="2">
        <v>1</v>
      </c>
      <c r="D15" s="2">
        <v>89</v>
      </c>
    </row>
    <row r="16" spans="1:4">
      <c r="A16" s="2" t="s">
        <v>19</v>
      </c>
      <c r="B16" s="4">
        <v>136</v>
      </c>
      <c r="C16" s="2">
        <v>1</v>
      </c>
      <c r="D16" s="2">
        <v>136</v>
      </c>
    </row>
    <row r="17" spans="1:4">
      <c r="A17" s="2" t="s">
        <v>20</v>
      </c>
      <c r="B17" s="4">
        <v>95</v>
      </c>
      <c r="C17" s="2">
        <v>2</v>
      </c>
      <c r="D17" s="2">
        <v>190</v>
      </c>
    </row>
    <row r="18" spans="1:4">
      <c r="A18" s="2" t="s">
        <v>21</v>
      </c>
      <c r="B18" s="4">
        <v>95</v>
      </c>
      <c r="C18" s="2">
        <v>2</v>
      </c>
      <c r="D18" s="2">
        <v>190</v>
      </c>
    </row>
    <row r="19" spans="1:4">
      <c r="A19" s="2" t="s">
        <v>22</v>
      </c>
      <c r="B19" s="4">
        <v>49</v>
      </c>
      <c r="C19" s="2">
        <v>2</v>
      </c>
      <c r="D19" s="2">
        <v>98</v>
      </c>
    </row>
    <row r="20" spans="1:4">
      <c r="A20" s="2" t="s">
        <v>23</v>
      </c>
      <c r="B20" s="4">
        <v>99</v>
      </c>
      <c r="C20" s="2">
        <v>1</v>
      </c>
      <c r="D20" s="2">
        <v>99</v>
      </c>
    </row>
    <row r="21" spans="1:4">
      <c r="A21" s="2" t="s">
        <v>24</v>
      </c>
      <c r="B21" s="4">
        <v>29</v>
      </c>
      <c r="C21" s="2">
        <v>1</v>
      </c>
      <c r="D21" s="2">
        <v>29</v>
      </c>
    </row>
    <row r="22" spans="1:4">
      <c r="A22" s="2" t="s">
        <v>25</v>
      </c>
      <c r="B22" s="4">
        <v>68</v>
      </c>
      <c r="C22" s="2">
        <v>1</v>
      </c>
      <c r="D22" s="2">
        <v>68</v>
      </c>
    </row>
    <row r="23" spans="1:4">
      <c r="A23" s="2" t="s">
        <v>26</v>
      </c>
      <c r="B23" s="4">
        <v>85</v>
      </c>
      <c r="C23" s="2">
        <v>1</v>
      </c>
      <c r="D23" s="2">
        <v>85</v>
      </c>
    </row>
    <row r="24" spans="1:4">
      <c r="A24" s="2"/>
      <c r="B24" s="4"/>
      <c r="C24" s="2"/>
      <c r="D24" s="2"/>
    </row>
    <row r="25" spans="1:4">
      <c r="A25" s="2"/>
      <c r="B25" s="4"/>
      <c r="C25" s="2"/>
      <c r="D25" s="2"/>
    </row>
    <row r="26" spans="1:4">
      <c r="A26" s="2"/>
      <c r="B26" s="4"/>
      <c r="C26" s="2"/>
      <c r="D26" s="2"/>
    </row>
    <row r="27" spans="1:4">
      <c r="A27" s="2"/>
      <c r="B27" s="4"/>
      <c r="C27" s="2"/>
      <c r="D27" s="2"/>
    </row>
    <row r="28" spans="1:4">
      <c r="A28" s="2"/>
      <c r="B28" s="4"/>
      <c r="C28" s="2"/>
      <c r="D28" s="2"/>
    </row>
    <row r="29" spans="1:4">
      <c r="A29" s="2"/>
      <c r="B29" s="4"/>
      <c r="C29" s="2"/>
      <c r="D29" s="2"/>
    </row>
    <row r="30" spans="1:4">
      <c r="A30" s="2"/>
      <c r="B30" s="4"/>
      <c r="C30" s="2"/>
      <c r="D30" s="2"/>
    </row>
    <row r="31" spans="1:4">
      <c r="A31" s="2"/>
      <c r="B31" s="4"/>
      <c r="C31" s="2"/>
      <c r="D31" s="2"/>
    </row>
    <row r="32" spans="1:4">
      <c r="A32" s="2"/>
      <c r="B32" s="4"/>
      <c r="C32" s="2"/>
      <c r="D32" s="2"/>
    </row>
    <row r="33" spans="1:4">
      <c r="A33" s="2"/>
      <c r="B33" s="4"/>
      <c r="C33" s="2"/>
      <c r="D33" s="2"/>
    </row>
    <row r="34" spans="1:4">
      <c r="A34" s="2"/>
      <c r="B34" s="4"/>
      <c r="C34" s="2"/>
      <c r="D34" s="2"/>
    </row>
    <row r="35" spans="1:4">
      <c r="A35" s="2"/>
      <c r="B35" s="2"/>
      <c r="C35" s="2"/>
      <c r="D35" s="2"/>
    </row>
    <row r="36" spans="1:4">
      <c r="A36" s="2"/>
      <c r="B36" s="7"/>
      <c r="C36" s="2"/>
      <c r="D36" s="4"/>
    </row>
    <row r="37" spans="1:4">
      <c r="A37" s="2"/>
      <c r="B37" s="2"/>
      <c r="C37" s="2"/>
      <c r="D37" s="2"/>
    </row>
    <row r="38" spans="1:4">
      <c r="A38" s="5" t="s">
        <v>27</v>
      </c>
      <c r="B38" s="6"/>
      <c r="C38" s="5">
        <f>SUM(C3:C37)</f>
        <v>33</v>
      </c>
      <c r="D38" s="6" t="s">
        <v>28</v>
      </c>
    </row>
    <row r="39" spans="1:4">
      <c r="A39" s="2"/>
      <c r="B39" s="2"/>
      <c r="C39" s="2"/>
      <c r="D39" s="2"/>
    </row>
    <row r="40" spans="1:4">
      <c r="A40" s="2"/>
      <c r="B40" s="2"/>
      <c r="C40" s="2"/>
      <c r="D40" s="2"/>
    </row>
    <row r="617" spans="1:7">
      <c r="E617" s="43"/>
      <c r="F617" s="43"/>
      <c r="G617" s="43"/>
    </row>
    <row r="618" spans="1:7">
      <c r="E618" s="43"/>
      <c r="F618" s="43"/>
      <c r="G618" s="43"/>
    </row>
    <row r="619" spans="1:7" ht="18">
      <c r="A619" s="46" t="s">
        <v>692</v>
      </c>
      <c r="B619" s="37"/>
      <c r="C619" s="2"/>
      <c r="E619" s="57">
        <v>20</v>
      </c>
      <c r="F619" s="44" t="s">
        <v>694</v>
      </c>
      <c r="G619" s="43"/>
    </row>
    <row r="620" spans="1:7" ht="18">
      <c r="A620" s="46" t="s">
        <v>695</v>
      </c>
      <c r="B620" s="37"/>
      <c r="C620" s="2"/>
      <c r="E620" s="57">
        <v>20</v>
      </c>
      <c r="F620" s="44" t="s">
        <v>575</v>
      </c>
      <c r="G620" s="43"/>
    </row>
    <row r="621" spans="1:7">
      <c r="A621" s="66" t="s">
        <v>696</v>
      </c>
      <c r="B621" s="37"/>
      <c r="C621" s="2"/>
      <c r="E621" s="43"/>
      <c r="F621" s="43"/>
      <c r="G621" s="43"/>
    </row>
    <row r="622" spans="1:7" ht="18">
      <c r="A622" s="46" t="s">
        <v>747</v>
      </c>
      <c r="B622" s="37"/>
      <c r="C622" s="2"/>
      <c r="E622" s="54">
        <v>20</v>
      </c>
      <c r="F622" s="19" t="s">
        <v>748</v>
      </c>
    </row>
    <row r="623" spans="1:7" ht="18">
      <c r="A623" s="46" t="s">
        <v>749</v>
      </c>
      <c r="B623" s="37"/>
      <c r="C623" s="2"/>
      <c r="E623" s="54">
        <v>20</v>
      </c>
      <c r="F623" s="19" t="s">
        <v>748</v>
      </c>
    </row>
    <row r="624" spans="1:7" ht="18">
      <c r="A624" s="46" t="s">
        <v>750</v>
      </c>
      <c r="B624" s="37"/>
      <c r="C624" s="2"/>
      <c r="E624" s="54">
        <v>20</v>
      </c>
      <c r="F624" s="19" t="s">
        <v>751</v>
      </c>
    </row>
    <row r="625" spans="1:7" ht="18">
      <c r="A625" s="46" t="s">
        <v>752</v>
      </c>
      <c r="B625" s="37"/>
      <c r="C625" s="2"/>
      <c r="E625" s="54">
        <v>20</v>
      </c>
      <c r="F625" s="19" t="s">
        <v>751</v>
      </c>
    </row>
    <row r="626" spans="1:7" ht="18">
      <c r="A626" s="46" t="s">
        <v>753</v>
      </c>
      <c r="B626" s="37"/>
      <c r="C626" s="2"/>
      <c r="E626" s="54">
        <v>30</v>
      </c>
      <c r="F626" s="19" t="s">
        <v>754</v>
      </c>
    </row>
    <row r="627" spans="1:7" ht="18">
      <c r="A627" s="46" t="s">
        <v>755</v>
      </c>
      <c r="B627" s="37"/>
      <c r="C627" s="2"/>
      <c r="E627" s="54">
        <v>20</v>
      </c>
      <c r="F627" s="19" t="s">
        <v>756</v>
      </c>
    </row>
    <row r="628" spans="1:7" ht="18">
      <c r="A628" s="46" t="s">
        <v>757</v>
      </c>
      <c r="B628" s="37"/>
      <c r="C628" s="2"/>
      <c r="E628" s="54">
        <v>20</v>
      </c>
      <c r="F628" s="19" t="s">
        <v>758</v>
      </c>
    </row>
    <row r="629" spans="1:7" ht="18">
      <c r="A629" s="46" t="s">
        <v>759</v>
      </c>
      <c r="B629" s="37"/>
      <c r="C629" s="2"/>
      <c r="E629" s="54">
        <v>20</v>
      </c>
      <c r="F629" s="19" t="s">
        <v>758</v>
      </c>
    </row>
    <row r="630" spans="1:7" ht="18">
      <c r="A630" s="46" t="s">
        <v>760</v>
      </c>
      <c r="B630" s="37"/>
      <c r="C630" s="2"/>
      <c r="E630" s="54">
        <v>20</v>
      </c>
      <c r="F630" s="19" t="s">
        <v>758</v>
      </c>
    </row>
    <row r="631" spans="1:7" ht="18">
      <c r="A631" s="46" t="s">
        <v>761</v>
      </c>
      <c r="B631" s="37"/>
      <c r="C631" s="2"/>
      <c r="E631" s="54">
        <v>20</v>
      </c>
      <c r="F631" s="19" t="s">
        <v>762</v>
      </c>
    </row>
    <row r="632" spans="1:7" ht="18">
      <c r="A632" s="46" t="s">
        <v>763</v>
      </c>
      <c r="B632" s="37"/>
      <c r="C632" s="2"/>
      <c r="E632" s="54">
        <v>20</v>
      </c>
      <c r="F632" s="19" t="s">
        <v>762</v>
      </c>
    </row>
    <row r="633" spans="1:7">
      <c r="A633" s="46" t="s">
        <v>764</v>
      </c>
      <c r="B633" s="37"/>
      <c r="C633" s="2"/>
      <c r="E633" s="54">
        <v>0</v>
      </c>
      <c r="F633" s="19" t="s">
        <v>407</v>
      </c>
    </row>
    <row r="634" spans="1:7" ht="18">
      <c r="A634" s="46" t="s">
        <v>765</v>
      </c>
      <c r="B634" s="37"/>
      <c r="C634" s="2"/>
      <c r="E634" s="54">
        <v>20</v>
      </c>
      <c r="F634" s="19" t="s">
        <v>766</v>
      </c>
    </row>
    <row r="635" spans="1:7">
      <c r="A635" s="2" t="s">
        <v>774</v>
      </c>
      <c r="B635" s="67"/>
      <c r="C635" s="2"/>
    </row>
    <row r="636" spans="1:7" ht="18">
      <c r="A636" s="46" t="s">
        <v>818</v>
      </c>
      <c r="B636" s="67"/>
      <c r="C636" s="2"/>
      <c r="E636" s="54">
        <v>20</v>
      </c>
      <c r="F636" s="19" t="s">
        <v>365</v>
      </c>
      <c r="G636" s="19"/>
    </row>
    <row r="637" spans="1:7" ht="18">
      <c r="A637" s="46" t="s">
        <v>819</v>
      </c>
      <c r="B637" s="67"/>
      <c r="C637" s="2"/>
      <c r="E637" s="54">
        <v>20</v>
      </c>
      <c r="F637" s="19" t="s">
        <v>820</v>
      </c>
      <c r="G637" s="19"/>
    </row>
    <row r="638" spans="1:7" ht="18">
      <c r="A638" s="46" t="s">
        <v>821</v>
      </c>
      <c r="B638" s="67"/>
      <c r="C638" s="2"/>
      <c r="E638" s="54">
        <v>20</v>
      </c>
      <c r="F638" s="19" t="s">
        <v>820</v>
      </c>
      <c r="G638" s="19"/>
    </row>
    <row r="639" spans="1:7" ht="18">
      <c r="A639" s="46" t="s">
        <v>822</v>
      </c>
      <c r="B639" s="67"/>
      <c r="C639" s="2"/>
      <c r="E639" s="54">
        <v>20</v>
      </c>
      <c r="F639" s="19" t="s">
        <v>820</v>
      </c>
      <c r="G639" s="19"/>
    </row>
    <row r="640" spans="1:7" ht="18">
      <c r="A640" s="46" t="s">
        <v>823</v>
      </c>
      <c r="B640" s="67"/>
      <c r="C640" s="2"/>
      <c r="E640" s="54">
        <v>20</v>
      </c>
      <c r="F640" s="19" t="s">
        <v>824</v>
      </c>
      <c r="G640" s="19"/>
    </row>
    <row r="641" spans="1:7" ht="18">
      <c r="A641" s="46" t="s">
        <v>825</v>
      </c>
      <c r="B641" s="67"/>
      <c r="C641" s="2"/>
      <c r="E641" s="54">
        <v>20</v>
      </c>
      <c r="F641" s="19" t="s">
        <v>826</v>
      </c>
      <c r="G641" s="19"/>
    </row>
    <row r="642" spans="1:7" ht="18">
      <c r="A642" s="46" t="s">
        <v>827</v>
      </c>
      <c r="B642" s="67"/>
      <c r="C642" s="2"/>
      <c r="E642" s="54">
        <v>20</v>
      </c>
      <c r="F642" s="19" t="s">
        <v>828</v>
      </c>
      <c r="G642" s="19"/>
    </row>
    <row r="643" spans="1:7" ht="18">
      <c r="A643" s="46" t="s">
        <v>829</v>
      </c>
      <c r="B643" s="67"/>
      <c r="C643" s="2"/>
      <c r="E643" s="54">
        <v>20</v>
      </c>
      <c r="F643" s="19" t="s">
        <v>828</v>
      </c>
      <c r="G643" s="19"/>
    </row>
    <row r="644" spans="1:7" ht="18">
      <c r="A644" s="46" t="s">
        <v>830</v>
      </c>
      <c r="B644" s="67"/>
      <c r="C644" s="2"/>
      <c r="E644" s="54">
        <v>20</v>
      </c>
      <c r="F644" s="19" t="s">
        <v>831</v>
      </c>
      <c r="G644" s="19"/>
    </row>
    <row r="645" spans="1:7">
      <c r="A645" s="2" t="s">
        <v>836</v>
      </c>
      <c r="B645" s="67"/>
      <c r="C645" s="2"/>
    </row>
    <row r="646" spans="1:7">
      <c r="A646" s="46" t="s">
        <v>849</v>
      </c>
      <c r="B646" s="67"/>
      <c r="C646" s="2"/>
      <c r="E646" s="54">
        <v>0</v>
      </c>
      <c r="F646" s="19" t="s">
        <v>376</v>
      </c>
    </row>
    <row r="647" spans="1:7">
      <c r="A647" s="46"/>
      <c r="B647" s="67"/>
      <c r="C647" s="2"/>
      <c r="E647" s="19"/>
      <c r="F647" s="19"/>
    </row>
    <row r="648" spans="1:7">
      <c r="A648" s="46"/>
      <c r="B648" s="67"/>
      <c r="C648" s="2"/>
      <c r="E648" s="19"/>
      <c r="F648" s="19"/>
    </row>
    <row r="649" spans="1:7">
      <c r="A649" s="46"/>
      <c r="B649" s="67"/>
      <c r="C649" s="2"/>
      <c r="E649" s="19"/>
      <c r="F649" s="19"/>
    </row>
    <row r="650" spans="1:7">
      <c r="A650" s="46"/>
      <c r="B650" s="67"/>
      <c r="C650" s="2"/>
      <c r="E650" s="19"/>
      <c r="F650" s="19"/>
    </row>
    <row r="651" spans="1:7">
      <c r="A651" s="46"/>
      <c r="B651" s="67"/>
      <c r="C651" s="2"/>
      <c r="E651" s="19"/>
      <c r="F651" s="19"/>
    </row>
    <row r="652" spans="1:7" ht="18">
      <c r="A652" s="72" t="s">
        <v>872</v>
      </c>
      <c r="B652" s="60" t="s">
        <v>697</v>
      </c>
    </row>
    <row r="653" spans="1:7" ht="33">
      <c r="A653" s="72" t="s">
        <v>874</v>
      </c>
      <c r="B653" s="60" t="s">
        <v>355</v>
      </c>
    </row>
    <row r="654" spans="1:7" ht="33">
      <c r="A654" s="72" t="s">
        <v>876</v>
      </c>
      <c r="B654" s="60" t="s">
        <v>355</v>
      </c>
    </row>
    <row r="655" spans="1:7" ht="33">
      <c r="A655" s="72" t="s">
        <v>878</v>
      </c>
      <c r="B655" s="60" t="s">
        <v>852</v>
      </c>
    </row>
    <row r="656" spans="1:7" ht="33">
      <c r="A656" s="72" t="s">
        <v>880</v>
      </c>
      <c r="B656" s="60" t="s">
        <v>853</v>
      </c>
    </row>
    <row r="657" spans="1:2" ht="33">
      <c r="A657" s="72" t="s">
        <v>882</v>
      </c>
      <c r="B657" s="60" t="s">
        <v>854</v>
      </c>
    </row>
    <row r="658" spans="1:2" ht="18">
      <c r="A658" s="72" t="s">
        <v>884</v>
      </c>
      <c r="B658" s="60" t="s">
        <v>855</v>
      </c>
    </row>
    <row r="659" spans="1:2" ht="33">
      <c r="A659" s="72" t="s">
        <v>886</v>
      </c>
      <c r="B659" s="60" t="s">
        <v>686</v>
      </c>
    </row>
    <row r="660" spans="1:2" ht="33">
      <c r="A660" s="72" t="s">
        <v>888</v>
      </c>
      <c r="B660" s="60" t="s">
        <v>351</v>
      </c>
    </row>
    <row r="661" spans="1:2" ht="48">
      <c r="A661" s="72" t="s">
        <v>890</v>
      </c>
      <c r="B661" s="60" t="s">
        <v>767</v>
      </c>
    </row>
    <row r="662" spans="1:2" ht="33">
      <c r="A662" s="72" t="s">
        <v>892</v>
      </c>
      <c r="B662" s="60" t="s">
        <v>698</v>
      </c>
    </row>
    <row r="663" spans="1:2" ht="33">
      <c r="A663" s="72" t="s">
        <v>894</v>
      </c>
      <c r="B663" s="60" t="s">
        <v>698</v>
      </c>
    </row>
    <row r="664" spans="1:2" ht="33">
      <c r="A664" s="72" t="s">
        <v>896</v>
      </c>
      <c r="B664" s="60" t="s">
        <v>699</v>
      </c>
    </row>
    <row r="665" spans="1:2" ht="33">
      <c r="A665" s="72" t="s">
        <v>898</v>
      </c>
      <c r="B665" s="60" t="s">
        <v>699</v>
      </c>
    </row>
    <row r="666" spans="1:2" ht="33">
      <c r="A666" s="72" t="s">
        <v>900</v>
      </c>
      <c r="B666" s="60" t="s">
        <v>492</v>
      </c>
    </row>
    <row r="667" spans="1:2" ht="33">
      <c r="A667" s="72" t="s">
        <v>902</v>
      </c>
      <c r="B667" s="60" t="s">
        <v>353</v>
      </c>
    </row>
    <row r="668" spans="1:2" ht="48">
      <c r="A668" s="72" t="s">
        <v>904</v>
      </c>
      <c r="B668" s="60" t="s">
        <v>610</v>
      </c>
    </row>
    <row r="669" spans="1:2" ht="33">
      <c r="A669" s="72" t="s">
        <v>906</v>
      </c>
      <c r="B669" s="60" t="s">
        <v>610</v>
      </c>
    </row>
    <row r="670" spans="1:2" ht="48">
      <c r="A670" s="72" t="s">
        <v>908</v>
      </c>
      <c r="B670" s="60" t="s">
        <v>610</v>
      </c>
    </row>
    <row r="671" spans="1:2" ht="33">
      <c r="A671" s="72" t="s">
        <v>910</v>
      </c>
      <c r="B671" s="60" t="s">
        <v>420</v>
      </c>
    </row>
    <row r="672" spans="1:2" ht="48">
      <c r="A672" s="72" t="s">
        <v>912</v>
      </c>
      <c r="B672" s="60" t="s">
        <v>420</v>
      </c>
    </row>
    <row r="673" spans="1:2" ht="31.5">
      <c r="A673" s="61" t="s">
        <v>913</v>
      </c>
      <c r="B673" s="60" t="s">
        <v>406</v>
      </c>
    </row>
    <row r="674" spans="1:2" ht="33">
      <c r="A674" s="72" t="s">
        <v>915</v>
      </c>
      <c r="B674" s="60" t="s">
        <v>418</v>
      </c>
    </row>
    <row r="675" spans="1:2">
      <c r="A675" s="61" t="s">
        <v>773</v>
      </c>
      <c r="B675" s="60" t="s">
        <v>352</v>
      </c>
    </row>
    <row r="676" spans="1:2" ht="31.5">
      <c r="A676" s="48" t="s">
        <v>850</v>
      </c>
      <c r="B676" s="60" t="s">
        <v>856</v>
      </c>
    </row>
    <row r="677" spans="1:2" ht="33">
      <c r="A677" s="72" t="s">
        <v>917</v>
      </c>
      <c r="B677" s="60" t="s">
        <v>421</v>
      </c>
    </row>
    <row r="678" spans="1:2" ht="33">
      <c r="A678" s="72" t="s">
        <v>919</v>
      </c>
      <c r="B678" s="60" t="s">
        <v>523</v>
      </c>
    </row>
    <row r="679" spans="1:2" ht="18">
      <c r="A679" s="72" t="s">
        <v>921</v>
      </c>
      <c r="B679" s="60" t="s">
        <v>523</v>
      </c>
    </row>
    <row r="680" spans="1:2" ht="18">
      <c r="A680" s="72" t="s">
        <v>923</v>
      </c>
      <c r="B680" s="60" t="s">
        <v>523</v>
      </c>
    </row>
    <row r="681" spans="1:2" ht="33">
      <c r="A681" s="72" t="s">
        <v>925</v>
      </c>
      <c r="B681" s="60" t="s">
        <v>354</v>
      </c>
    </row>
    <row r="682" spans="1:2" ht="33">
      <c r="A682" s="72" t="s">
        <v>927</v>
      </c>
      <c r="B682" s="60" t="s">
        <v>775</v>
      </c>
    </row>
    <row r="683" spans="1:2" ht="33">
      <c r="A683" s="72" t="s">
        <v>929</v>
      </c>
      <c r="B683" s="60" t="s">
        <v>776</v>
      </c>
    </row>
    <row r="684" spans="1:2" ht="33">
      <c r="A684" s="72" t="s">
        <v>931</v>
      </c>
      <c r="B684" s="60" t="s">
        <v>776</v>
      </c>
    </row>
    <row r="685" spans="1:2" ht="33">
      <c r="A685" s="72" t="s">
        <v>933</v>
      </c>
      <c r="B685" s="60" t="s">
        <v>777</v>
      </c>
    </row>
    <row r="686" spans="1:2" ht="33">
      <c r="A686" s="72" t="s">
        <v>935</v>
      </c>
      <c r="B686" s="60" t="s">
        <v>777</v>
      </c>
    </row>
    <row r="687" spans="1:2" ht="31.5">
      <c r="A687" s="48" t="s">
        <v>851</v>
      </c>
      <c r="B687" s="60" t="s">
        <v>857</v>
      </c>
    </row>
    <row r="688" spans="1:2" ht="31.5">
      <c r="A688" s="61" t="s">
        <v>936</v>
      </c>
      <c r="B688" s="60" t="s">
        <v>354</v>
      </c>
    </row>
    <row r="689" spans="1:4" ht="18">
      <c r="A689" s="73" t="s">
        <v>938</v>
      </c>
      <c r="B689" s="47" t="s">
        <v>360</v>
      </c>
      <c r="C689" s="71"/>
      <c r="D689" s="49"/>
    </row>
    <row r="690" spans="1:4" ht="18">
      <c r="A690" s="73" t="s">
        <v>940</v>
      </c>
      <c r="B690" s="47" t="s">
        <v>444</v>
      </c>
      <c r="C690" s="71"/>
      <c r="D690" s="49"/>
    </row>
    <row r="691" spans="1:4" ht="18">
      <c r="A691" s="73" t="s">
        <v>942</v>
      </c>
      <c r="B691" s="47" t="s">
        <v>496</v>
      </c>
      <c r="C691" s="71"/>
      <c r="D691" s="49"/>
    </row>
    <row r="692" spans="1:4">
      <c r="A692" s="49" t="s">
        <v>858</v>
      </c>
      <c r="B692" s="47" t="s">
        <v>371</v>
      </c>
      <c r="C692" s="71"/>
      <c r="D692" s="49"/>
    </row>
    <row r="693" spans="1:4">
      <c r="A693" s="49" t="s">
        <v>859</v>
      </c>
      <c r="B693" s="47" t="s">
        <v>371</v>
      </c>
      <c r="C693" s="71"/>
      <c r="D693" s="49"/>
    </row>
    <row r="694" spans="1:4">
      <c r="A694" s="61" t="s">
        <v>689</v>
      </c>
      <c r="B694" s="47" t="s">
        <v>690</v>
      </c>
      <c r="C694" s="71"/>
      <c r="D694" s="49"/>
    </row>
    <row r="695" spans="1:4">
      <c r="A695" s="61" t="s">
        <v>943</v>
      </c>
      <c r="B695" s="47" t="s">
        <v>623</v>
      </c>
      <c r="C695" s="71"/>
      <c r="D695" s="49"/>
    </row>
    <row r="696" spans="1:4" ht="48">
      <c r="A696" s="72" t="s">
        <v>945</v>
      </c>
      <c r="B696" s="47" t="s">
        <v>623</v>
      </c>
      <c r="C696" s="71"/>
      <c r="D696" s="49"/>
    </row>
    <row r="697" spans="1:4">
      <c r="A697" s="61" t="s">
        <v>946</v>
      </c>
      <c r="B697" s="47" t="s">
        <v>623</v>
      </c>
      <c r="C697" s="71"/>
      <c r="D697" s="49"/>
    </row>
    <row r="698" spans="1:4" ht="31.5">
      <c r="A698" s="61" t="s">
        <v>947</v>
      </c>
      <c r="B698" s="47" t="s">
        <v>357</v>
      </c>
      <c r="C698" s="71"/>
      <c r="D698" s="49"/>
    </row>
    <row r="699" spans="1:4">
      <c r="A699" s="61" t="s">
        <v>948</v>
      </c>
      <c r="B699" s="47" t="s">
        <v>733</v>
      </c>
      <c r="C699" s="71"/>
      <c r="D699" s="49"/>
    </row>
    <row r="700" spans="1:4" ht="31.5">
      <c r="A700" s="61" t="s">
        <v>949</v>
      </c>
      <c r="B700" s="47" t="s">
        <v>735</v>
      </c>
      <c r="C700" s="71"/>
      <c r="D700" s="49"/>
    </row>
    <row r="701" spans="1:4" ht="31.5">
      <c r="A701" s="61" t="s">
        <v>950</v>
      </c>
      <c r="B701" s="47" t="s">
        <v>735</v>
      </c>
      <c r="C701" s="71"/>
      <c r="D701" s="49"/>
    </row>
    <row r="702" spans="1:4" ht="31.5">
      <c r="A702" s="61" t="s">
        <v>951</v>
      </c>
      <c r="B702" s="47" t="s">
        <v>693</v>
      </c>
      <c r="C702" s="71"/>
      <c r="D702" s="49"/>
    </row>
    <row r="703" spans="1:4">
      <c r="A703" s="61" t="s">
        <v>952</v>
      </c>
      <c r="B703" s="47" t="s">
        <v>739</v>
      </c>
      <c r="C703" s="71"/>
      <c r="D703" s="49"/>
    </row>
    <row r="704" spans="1:4">
      <c r="A704" s="61" t="s">
        <v>953</v>
      </c>
      <c r="B704" s="47" t="s">
        <v>382</v>
      </c>
      <c r="C704" s="71"/>
      <c r="D704" s="49"/>
    </row>
    <row r="705" spans="1:4" ht="31.5">
      <c r="A705" s="61" t="s">
        <v>954</v>
      </c>
      <c r="B705" s="47" t="s">
        <v>622</v>
      </c>
      <c r="C705" s="71"/>
      <c r="D705" s="49"/>
    </row>
    <row r="706" spans="1:4">
      <c r="A706" s="61" t="s">
        <v>955</v>
      </c>
      <c r="B706" s="47" t="s">
        <v>743</v>
      </c>
      <c r="C706" s="71"/>
      <c r="D706" s="49"/>
    </row>
    <row r="707" spans="1:4" ht="31.5">
      <c r="A707" s="61" t="s">
        <v>956</v>
      </c>
      <c r="B707" s="47" t="s">
        <v>745</v>
      </c>
      <c r="C707" s="71"/>
      <c r="D707" s="49"/>
    </row>
    <row r="708" spans="1:4">
      <c r="A708" s="49" t="s">
        <v>860</v>
      </c>
      <c r="B708" s="47" t="s">
        <v>733</v>
      </c>
      <c r="C708" s="71"/>
      <c r="D708" s="49"/>
    </row>
    <row r="709" spans="1:4">
      <c r="A709" s="61" t="s">
        <v>773</v>
      </c>
      <c r="B709" s="47" t="s">
        <v>616</v>
      </c>
      <c r="C709" s="71"/>
      <c r="D709" s="49"/>
    </row>
    <row r="710" spans="1:4" ht="31.5">
      <c r="A710" s="48" t="s">
        <v>850</v>
      </c>
      <c r="B710" s="47" t="s">
        <v>868</v>
      </c>
      <c r="C710" s="71"/>
      <c r="D710" s="49"/>
    </row>
    <row r="711" spans="1:4" ht="31.5">
      <c r="A711" s="61" t="s">
        <v>957</v>
      </c>
      <c r="B711" s="47" t="s">
        <v>799</v>
      </c>
      <c r="C711" s="71"/>
      <c r="D711" s="49"/>
    </row>
    <row r="712" spans="1:4" ht="31.5">
      <c r="A712" s="61" t="s">
        <v>958</v>
      </c>
      <c r="B712" s="47" t="s">
        <v>802</v>
      </c>
      <c r="C712" s="71"/>
      <c r="D712" s="49"/>
    </row>
    <row r="713" spans="1:4" ht="31.5">
      <c r="A713" s="61" t="s">
        <v>959</v>
      </c>
      <c r="B713" s="47" t="s">
        <v>525</v>
      </c>
      <c r="C713" s="49"/>
      <c r="D713" s="49"/>
    </row>
    <row r="714" spans="1:4" ht="31.5">
      <c r="A714" s="61" t="s">
        <v>960</v>
      </c>
      <c r="B714" s="47" t="s">
        <v>427</v>
      </c>
      <c r="C714" s="49"/>
      <c r="D714" s="49"/>
    </row>
    <row r="715" spans="1:4" ht="31.5">
      <c r="A715" s="61" t="s">
        <v>961</v>
      </c>
      <c r="B715" s="47" t="s">
        <v>442</v>
      </c>
      <c r="C715" s="49"/>
      <c r="D715" s="49"/>
    </row>
    <row r="716" spans="1:4" ht="31.5">
      <c r="A716" s="61" t="s">
        <v>962</v>
      </c>
      <c r="B716" s="47" t="s">
        <v>810</v>
      </c>
      <c r="C716" s="49"/>
      <c r="D716" s="49"/>
    </row>
    <row r="717" spans="1:4">
      <c r="A717" s="61" t="s">
        <v>963</v>
      </c>
      <c r="B717" s="47" t="s">
        <v>363</v>
      </c>
      <c r="C717" s="49"/>
      <c r="D717" s="49"/>
    </row>
    <row r="718" spans="1:4" ht="31.5">
      <c r="A718" s="61" t="s">
        <v>964</v>
      </c>
      <c r="B718" s="47" t="s">
        <v>815</v>
      </c>
      <c r="C718" s="49"/>
      <c r="D718" s="49"/>
    </row>
    <row r="719" spans="1:4" ht="31.5">
      <c r="A719" s="61" t="s">
        <v>965</v>
      </c>
      <c r="B719" s="47" t="s">
        <v>424</v>
      </c>
      <c r="C719" s="49"/>
      <c r="D719" s="49"/>
    </row>
    <row r="720" spans="1:4">
      <c r="A720" s="49" t="s">
        <v>861</v>
      </c>
      <c r="B720" s="47" t="s">
        <v>416</v>
      </c>
      <c r="C720" s="49"/>
      <c r="D720" s="49"/>
    </row>
    <row r="721" spans="1:7" ht="31.5">
      <c r="A721" s="48" t="s">
        <v>862</v>
      </c>
      <c r="B721" s="47" t="s">
        <v>437</v>
      </c>
      <c r="C721" s="49"/>
      <c r="D721" s="49"/>
      <c r="E721" s="36"/>
      <c r="F721" s="52"/>
      <c r="G721" s="53"/>
    </row>
    <row r="722" spans="1:7" ht="31.5">
      <c r="A722" s="48" t="s">
        <v>863</v>
      </c>
      <c r="B722" s="47" t="s">
        <v>437</v>
      </c>
      <c r="C722" s="49"/>
      <c r="D722" s="49"/>
      <c r="E722" s="41"/>
      <c r="F722" s="41"/>
      <c r="G722" s="41"/>
    </row>
    <row r="723" spans="1:7" ht="31.5">
      <c r="A723" s="61" t="s">
        <v>966</v>
      </c>
      <c r="B723" s="47" t="s">
        <v>847</v>
      </c>
      <c r="C723" s="49"/>
      <c r="D723" s="49"/>
      <c r="E723" s="36"/>
      <c r="F723" s="52"/>
      <c r="G723" s="53"/>
    </row>
    <row r="724" spans="1:7" ht="31.5">
      <c r="A724" s="61" t="s">
        <v>967</v>
      </c>
      <c r="B724" s="47" t="s">
        <v>408</v>
      </c>
      <c r="C724" s="49"/>
      <c r="D724" s="49"/>
      <c r="E724" s="41"/>
      <c r="F724" s="41"/>
      <c r="G724" s="41"/>
    </row>
    <row r="725" spans="1:7" ht="31.5">
      <c r="A725" s="61" t="s">
        <v>968</v>
      </c>
      <c r="B725" s="47" t="s">
        <v>407</v>
      </c>
      <c r="C725" s="49"/>
      <c r="D725" s="49"/>
      <c r="E725" s="36"/>
      <c r="F725" s="52"/>
      <c r="G725" s="53"/>
    </row>
    <row r="726" spans="1:7" ht="31.5">
      <c r="A726" s="62" t="s">
        <v>864</v>
      </c>
      <c r="B726" s="47" t="s">
        <v>360</v>
      </c>
      <c r="C726" s="49"/>
      <c r="D726" s="49"/>
      <c r="E726" s="41"/>
      <c r="F726" s="41"/>
      <c r="G726" s="41"/>
    </row>
    <row r="727" spans="1:7" ht="31.5">
      <c r="A727" s="61" t="s">
        <v>865</v>
      </c>
      <c r="B727" s="47" t="s">
        <v>869</v>
      </c>
      <c r="C727" s="49"/>
      <c r="D727" s="49"/>
      <c r="E727" s="36"/>
      <c r="F727" s="52"/>
      <c r="G727" s="53"/>
    </row>
    <row r="728" spans="1:7">
      <c r="A728" s="49" t="s">
        <v>866</v>
      </c>
      <c r="B728" s="47" t="s">
        <v>365</v>
      </c>
      <c r="C728" s="49"/>
      <c r="D728" s="49"/>
      <c r="E728" s="36"/>
      <c r="F728" s="52"/>
      <c r="G728" s="53"/>
    </row>
    <row r="729" spans="1:7" ht="31.5">
      <c r="A729" s="61" t="s">
        <v>969</v>
      </c>
      <c r="B729" s="47" t="s">
        <v>356</v>
      </c>
      <c r="C729" s="49"/>
      <c r="D729" s="49"/>
      <c r="E729" s="36"/>
      <c r="F729" s="52"/>
      <c r="G729" s="53"/>
    </row>
    <row r="730" spans="1:7" ht="31.5">
      <c r="A730" s="61" t="s">
        <v>970</v>
      </c>
      <c r="B730" s="47" t="s">
        <v>619</v>
      </c>
      <c r="C730" s="49"/>
      <c r="D730" s="49"/>
    </row>
    <row r="731" spans="1:7" ht="31.5">
      <c r="A731" s="61" t="s">
        <v>971</v>
      </c>
      <c r="B731" s="47" t="s">
        <v>619</v>
      </c>
      <c r="C731" s="49"/>
      <c r="D731" s="49"/>
    </row>
    <row r="732" spans="1:7" ht="31.5">
      <c r="A732" s="61" t="s">
        <v>972</v>
      </c>
      <c r="B732" s="47" t="s">
        <v>575</v>
      </c>
      <c r="C732" s="49"/>
      <c r="D732" s="49"/>
    </row>
    <row r="733" spans="1:7">
      <c r="A733" s="49" t="s">
        <v>867</v>
      </c>
      <c r="B733" s="47" t="s">
        <v>870</v>
      </c>
      <c r="C733" s="49"/>
      <c r="D733" s="49"/>
    </row>
    <row r="734" spans="1:7">
      <c r="A734" s="37" t="s">
        <v>714</v>
      </c>
      <c r="B734" s="47" t="s">
        <v>715</v>
      </c>
      <c r="C734" s="49"/>
      <c r="D734" s="49"/>
    </row>
    <row r="735" spans="1:7">
      <c r="A735" s="37" t="s">
        <v>716</v>
      </c>
      <c r="B735" s="47" t="s">
        <v>717</v>
      </c>
      <c r="C735" s="49"/>
      <c r="D735" s="49"/>
    </row>
    <row r="736" spans="1:7">
      <c r="A736" s="37" t="s">
        <v>718</v>
      </c>
      <c r="B736" s="47" t="s">
        <v>444</v>
      </c>
      <c r="C736" s="49"/>
      <c r="D736" s="49"/>
    </row>
    <row r="737" spans="1:4">
      <c r="A737" s="37" t="s">
        <v>719</v>
      </c>
      <c r="B737" s="47" t="s">
        <v>383</v>
      </c>
      <c r="C737" s="49"/>
      <c r="D737" s="49"/>
    </row>
    <row r="738" spans="1:4">
      <c r="A738" s="37" t="s">
        <v>720</v>
      </c>
      <c r="B738" s="47" t="s">
        <v>383</v>
      </c>
      <c r="C738" s="49"/>
      <c r="D738" s="49"/>
    </row>
    <row r="739" spans="1:4">
      <c r="A739" s="37" t="s">
        <v>721</v>
      </c>
      <c r="B739" s="47" t="s">
        <v>383</v>
      </c>
      <c r="C739" s="49"/>
      <c r="D739" s="49"/>
    </row>
    <row r="740" spans="1:4">
      <c r="A740" s="37" t="s">
        <v>722</v>
      </c>
      <c r="B740" s="47" t="s">
        <v>723</v>
      </c>
      <c r="C740" s="49"/>
      <c r="D740" s="49"/>
    </row>
    <row r="741" spans="1:4">
      <c r="A741" s="37" t="s">
        <v>724</v>
      </c>
      <c r="B741" s="47" t="s">
        <v>358</v>
      </c>
      <c r="C741" s="49"/>
      <c r="D741" s="49"/>
    </row>
    <row r="742" spans="1:4">
      <c r="A742" s="37" t="s">
        <v>725</v>
      </c>
      <c r="B742" s="47" t="s">
        <v>616</v>
      </c>
      <c r="C742" s="49"/>
      <c r="D742" s="49"/>
    </row>
    <row r="743" spans="1:4">
      <c r="A743" s="37" t="s">
        <v>726</v>
      </c>
      <c r="B743" s="47" t="s">
        <v>574</v>
      </c>
      <c r="C743" s="49"/>
      <c r="D743" s="49"/>
    </row>
    <row r="744" spans="1:4">
      <c r="A744" s="37" t="s">
        <v>727</v>
      </c>
      <c r="B744" s="47" t="s">
        <v>359</v>
      </c>
      <c r="C744" s="49"/>
      <c r="D744" s="49"/>
    </row>
    <row r="745" spans="1:4">
      <c r="A745" s="37" t="s">
        <v>728</v>
      </c>
      <c r="B745" s="47" t="s">
        <v>359</v>
      </c>
      <c r="C745" s="49"/>
      <c r="D745" s="49"/>
    </row>
    <row r="746" spans="1:4">
      <c r="A746" s="37" t="s">
        <v>729</v>
      </c>
      <c r="B746" s="47" t="s">
        <v>429</v>
      </c>
      <c r="C746" s="49"/>
      <c r="D746" s="49"/>
    </row>
    <row r="747" spans="1:4">
      <c r="A747" s="49" t="s">
        <v>773</v>
      </c>
      <c r="B747" s="47" t="s">
        <v>362</v>
      </c>
      <c r="C747" s="49"/>
      <c r="D747" s="49"/>
    </row>
    <row r="748" spans="1:4" ht="31.5">
      <c r="A748" s="48" t="s">
        <v>850</v>
      </c>
      <c r="B748" s="47" t="s">
        <v>362</v>
      </c>
      <c r="C748" s="49"/>
      <c r="D748" s="49"/>
    </row>
    <row r="749" spans="1:4">
      <c r="A749" s="37" t="s">
        <v>787</v>
      </c>
      <c r="B749" s="47" t="s">
        <v>644</v>
      </c>
      <c r="C749" s="49"/>
      <c r="D749" s="49"/>
    </row>
    <row r="750" spans="1:4">
      <c r="A750" s="37" t="s">
        <v>788</v>
      </c>
      <c r="B750" s="47" t="s">
        <v>361</v>
      </c>
      <c r="C750" s="49"/>
      <c r="D750" s="49"/>
    </row>
    <row r="751" spans="1:4">
      <c r="A751" s="37" t="s">
        <v>789</v>
      </c>
      <c r="B751" s="47" t="s">
        <v>644</v>
      </c>
      <c r="C751" s="49"/>
      <c r="D751" s="49"/>
    </row>
    <row r="752" spans="1:4">
      <c r="A752" s="37" t="s">
        <v>790</v>
      </c>
      <c r="B752" s="47" t="s">
        <v>361</v>
      </c>
      <c r="C752" s="49"/>
      <c r="D752" s="49"/>
    </row>
    <row r="753" spans="1:4">
      <c r="A753" s="37" t="s">
        <v>791</v>
      </c>
      <c r="B753" s="47" t="s">
        <v>366</v>
      </c>
      <c r="C753" s="49"/>
      <c r="D753" s="49"/>
    </row>
    <row r="754" spans="1:4">
      <c r="A754" s="37" t="s">
        <v>792</v>
      </c>
      <c r="B754" s="47" t="s">
        <v>793</v>
      </c>
      <c r="C754" s="49"/>
      <c r="D754" s="49"/>
    </row>
    <row r="755" spans="1:4">
      <c r="A755" s="37" t="s">
        <v>794</v>
      </c>
      <c r="B755" s="47" t="s">
        <v>795</v>
      </c>
      <c r="C755" s="49"/>
      <c r="D755" s="49"/>
    </row>
    <row r="756" spans="1:4">
      <c r="A756" s="37" t="s">
        <v>796</v>
      </c>
      <c r="B756" s="47" t="s">
        <v>383</v>
      </c>
      <c r="C756" s="49"/>
      <c r="D756" s="49"/>
    </row>
    <row r="757" spans="1:4">
      <c r="A757" s="37" t="s">
        <v>797</v>
      </c>
      <c r="B757" s="47" t="s">
        <v>622</v>
      </c>
      <c r="C757" s="49"/>
      <c r="D757" s="49"/>
    </row>
    <row r="759" spans="1:4">
      <c r="C759">
        <f>SUM(C3:C758)</f>
        <v>66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7"/>
  <sheetViews>
    <sheetView topLeftCell="A19" zoomScaleNormal="100" workbookViewId="0">
      <selection activeCell="D43" sqref="D43"/>
    </sheetView>
  </sheetViews>
  <sheetFormatPr defaultColWidth="8.875" defaultRowHeight="15.75"/>
  <cols>
    <col min="1" max="1" width="54.125" bestFit="1" customWidth="1"/>
    <col min="2" max="2" width="16.5" style="91" customWidth="1"/>
    <col min="3" max="3" width="8.625" customWidth="1"/>
    <col min="4" max="4" width="12.5" style="8" customWidth="1"/>
  </cols>
  <sheetData>
    <row r="1" spans="1:4">
      <c r="A1" s="9" t="s">
        <v>50</v>
      </c>
      <c r="B1" s="92" t="s">
        <v>0</v>
      </c>
      <c r="C1" s="9" t="s">
        <v>1</v>
      </c>
      <c r="D1" s="10" t="s">
        <v>2</v>
      </c>
    </row>
    <row r="2" spans="1:4">
      <c r="A2" s="50" t="s">
        <v>31</v>
      </c>
      <c r="B2" s="151">
        <v>98</v>
      </c>
      <c r="C2" s="50">
        <v>1</v>
      </c>
      <c r="D2" s="152">
        <f>B2*C2</f>
        <v>98</v>
      </c>
    </row>
    <row r="3" spans="1:4">
      <c r="A3" s="50" t="s">
        <v>32</v>
      </c>
      <c r="B3" s="151">
        <v>34</v>
      </c>
      <c r="C3" s="50">
        <v>1</v>
      </c>
      <c r="D3" s="152">
        <f t="shared" ref="D3:D25" si="0">B3*C3</f>
        <v>34</v>
      </c>
    </row>
    <row r="4" spans="1:4">
      <c r="A4" s="50" t="s">
        <v>33</v>
      </c>
      <c r="B4" s="151">
        <v>58</v>
      </c>
      <c r="C4" s="50">
        <v>1</v>
      </c>
      <c r="D4" s="152">
        <f>B4*C4</f>
        <v>58</v>
      </c>
    </row>
    <row r="5" spans="1:4">
      <c r="A5" s="50" t="s">
        <v>34</v>
      </c>
      <c r="B5" s="151">
        <v>90</v>
      </c>
      <c r="C5" s="50">
        <v>1</v>
      </c>
      <c r="D5" s="152">
        <f t="shared" si="0"/>
        <v>90</v>
      </c>
    </row>
    <row r="6" spans="1:4">
      <c r="A6" s="50" t="s">
        <v>35</v>
      </c>
      <c r="B6" s="151">
        <v>64</v>
      </c>
      <c r="C6" s="50">
        <v>1</v>
      </c>
      <c r="D6" s="152">
        <f t="shared" si="0"/>
        <v>64</v>
      </c>
    </row>
    <row r="7" spans="1:4">
      <c r="A7" s="50" t="s">
        <v>36</v>
      </c>
      <c r="B7" s="151">
        <v>39</v>
      </c>
      <c r="C7" s="50">
        <v>1</v>
      </c>
      <c r="D7" s="152">
        <f t="shared" si="0"/>
        <v>39</v>
      </c>
    </row>
    <row r="8" spans="1:4">
      <c r="A8" s="50" t="s">
        <v>36</v>
      </c>
      <c r="B8" s="151">
        <v>35</v>
      </c>
      <c r="C8" s="50">
        <v>1</v>
      </c>
      <c r="D8" s="152">
        <f t="shared" si="0"/>
        <v>35</v>
      </c>
    </row>
    <row r="9" spans="1:4">
      <c r="A9" s="50" t="s">
        <v>37</v>
      </c>
      <c r="B9" s="151">
        <v>25</v>
      </c>
      <c r="C9" s="50">
        <v>1</v>
      </c>
      <c r="D9" s="152">
        <f t="shared" si="0"/>
        <v>25</v>
      </c>
    </row>
    <row r="10" spans="1:4">
      <c r="A10" s="50" t="s">
        <v>38</v>
      </c>
      <c r="B10" s="151">
        <v>63</v>
      </c>
      <c r="C10" s="50">
        <v>1</v>
      </c>
      <c r="D10" s="152">
        <f t="shared" si="0"/>
        <v>63</v>
      </c>
    </row>
    <row r="11" spans="1:4">
      <c r="A11" s="50" t="s">
        <v>39</v>
      </c>
      <c r="B11" s="151">
        <v>80</v>
      </c>
      <c r="C11" s="50">
        <v>1</v>
      </c>
      <c r="D11" s="152">
        <f t="shared" si="0"/>
        <v>80</v>
      </c>
    </row>
    <row r="12" spans="1:4">
      <c r="A12" s="50" t="s">
        <v>40</v>
      </c>
      <c r="B12" s="151">
        <v>25</v>
      </c>
      <c r="C12" s="50">
        <v>2</v>
      </c>
      <c r="D12" s="152">
        <f t="shared" si="0"/>
        <v>50</v>
      </c>
    </row>
    <row r="13" spans="1:4">
      <c r="A13" s="50" t="s">
        <v>41</v>
      </c>
      <c r="B13" s="151">
        <v>95</v>
      </c>
      <c r="C13" s="50">
        <v>1</v>
      </c>
      <c r="D13" s="152">
        <f t="shared" si="0"/>
        <v>95</v>
      </c>
    </row>
    <row r="14" spans="1:4">
      <c r="A14" s="50" t="s">
        <v>36</v>
      </c>
      <c r="B14" s="151">
        <v>49</v>
      </c>
      <c r="C14" s="50">
        <v>1</v>
      </c>
      <c r="D14" s="152">
        <f t="shared" si="0"/>
        <v>49</v>
      </c>
    </row>
    <row r="15" spans="1:4">
      <c r="A15" s="50" t="s">
        <v>41</v>
      </c>
      <c r="B15" s="151">
        <v>65</v>
      </c>
      <c r="C15" s="50">
        <v>3</v>
      </c>
      <c r="D15" s="152">
        <f t="shared" si="0"/>
        <v>195</v>
      </c>
    </row>
    <row r="16" spans="1:4">
      <c r="A16" s="50" t="s">
        <v>42</v>
      </c>
      <c r="B16" s="151">
        <v>95</v>
      </c>
      <c r="C16" s="50">
        <v>1</v>
      </c>
      <c r="D16" s="152">
        <f t="shared" si="0"/>
        <v>95</v>
      </c>
    </row>
    <row r="17" spans="1:4">
      <c r="A17" s="50" t="s">
        <v>43</v>
      </c>
      <c r="B17" s="151">
        <v>40</v>
      </c>
      <c r="C17" s="50">
        <v>1</v>
      </c>
      <c r="D17" s="152">
        <f t="shared" si="0"/>
        <v>40</v>
      </c>
    </row>
    <row r="18" spans="1:4">
      <c r="A18" s="50" t="s">
        <v>44</v>
      </c>
      <c r="B18" s="151">
        <v>45</v>
      </c>
      <c r="C18" s="50">
        <v>2</v>
      </c>
      <c r="D18" s="152">
        <f t="shared" si="0"/>
        <v>90</v>
      </c>
    </row>
    <row r="19" spans="1:4">
      <c r="A19" s="50" t="s">
        <v>45</v>
      </c>
      <c r="B19" s="151">
        <v>15</v>
      </c>
      <c r="C19" s="50">
        <v>1</v>
      </c>
      <c r="D19" s="152">
        <f t="shared" si="0"/>
        <v>15</v>
      </c>
    </row>
    <row r="20" spans="1:4">
      <c r="A20" s="50" t="s">
        <v>46</v>
      </c>
      <c r="B20" s="151" t="s">
        <v>47</v>
      </c>
      <c r="C20" s="50">
        <v>2</v>
      </c>
      <c r="D20" s="152">
        <f t="shared" si="0"/>
        <v>50</v>
      </c>
    </row>
    <row r="21" spans="1:4">
      <c r="A21" s="50" t="s">
        <v>45</v>
      </c>
      <c r="B21" s="151">
        <v>25</v>
      </c>
      <c r="C21" s="50">
        <v>1</v>
      </c>
      <c r="D21" s="152">
        <f t="shared" si="0"/>
        <v>25</v>
      </c>
    </row>
    <row r="22" spans="1:4">
      <c r="A22" s="50" t="s">
        <v>48</v>
      </c>
      <c r="B22" s="151">
        <v>100</v>
      </c>
      <c r="C22" s="50">
        <v>2</v>
      </c>
      <c r="D22" s="152">
        <f t="shared" si="0"/>
        <v>200</v>
      </c>
    </row>
    <row r="23" spans="1:4">
      <c r="A23" s="50" t="s">
        <v>41</v>
      </c>
      <c r="B23" s="151">
        <v>68</v>
      </c>
      <c r="C23" s="50">
        <v>2</v>
      </c>
      <c r="D23" s="152">
        <f t="shared" si="0"/>
        <v>136</v>
      </c>
    </row>
    <row r="24" spans="1:4">
      <c r="A24" s="50" t="s">
        <v>42</v>
      </c>
      <c r="B24" s="151">
        <v>90</v>
      </c>
      <c r="C24" s="50">
        <v>2</v>
      </c>
      <c r="D24" s="152">
        <f t="shared" si="0"/>
        <v>180</v>
      </c>
    </row>
    <row r="25" spans="1:4">
      <c r="A25" s="50" t="s">
        <v>49</v>
      </c>
      <c r="B25" s="151">
        <v>8</v>
      </c>
      <c r="C25" s="50">
        <v>4</v>
      </c>
      <c r="D25" s="152">
        <f t="shared" si="0"/>
        <v>32</v>
      </c>
    </row>
    <row r="26" spans="1:4">
      <c r="A26" s="94" t="s">
        <v>1402</v>
      </c>
      <c r="B26" s="38" t="s">
        <v>442</v>
      </c>
      <c r="C26" s="49">
        <v>1</v>
      </c>
      <c r="D26" s="27">
        <f>B26*C26</f>
        <v>150</v>
      </c>
    </row>
    <row r="27" spans="1:4">
      <c r="A27" s="49" t="s">
        <v>1411</v>
      </c>
      <c r="B27" s="47" t="s">
        <v>715</v>
      </c>
      <c r="C27" s="49">
        <v>1</v>
      </c>
      <c r="D27" s="27">
        <f>B27*C27</f>
        <v>36</v>
      </c>
    </row>
    <row r="28" spans="1:4">
      <c r="A28" s="37" t="s">
        <v>1412</v>
      </c>
      <c r="B28" s="47" t="s">
        <v>371</v>
      </c>
      <c r="C28" s="49">
        <v>1</v>
      </c>
      <c r="D28" s="27">
        <f t="shared" ref="D28:D42" si="1">B28*C28</f>
        <v>105</v>
      </c>
    </row>
    <row r="29" spans="1:4">
      <c r="A29" s="39" t="s">
        <v>1413</v>
      </c>
      <c r="B29" s="47" t="s">
        <v>365</v>
      </c>
      <c r="C29" s="49">
        <v>1</v>
      </c>
      <c r="D29" s="27">
        <f t="shared" si="1"/>
        <v>60</v>
      </c>
    </row>
    <row r="30" spans="1:4">
      <c r="A30" s="37" t="s">
        <v>1414</v>
      </c>
      <c r="B30" s="47" t="s">
        <v>754</v>
      </c>
      <c r="C30" s="49">
        <v>1</v>
      </c>
      <c r="D30" s="27">
        <f t="shared" si="1"/>
        <v>35</v>
      </c>
    </row>
    <row r="31" spans="1:4">
      <c r="A31" s="37" t="s">
        <v>1415</v>
      </c>
      <c r="B31" s="47" t="s">
        <v>616</v>
      </c>
      <c r="C31" s="49">
        <v>1</v>
      </c>
      <c r="D31" s="27">
        <f t="shared" si="1"/>
        <v>135</v>
      </c>
    </row>
    <row r="32" spans="1:4">
      <c r="A32" s="37" t="s">
        <v>1416</v>
      </c>
      <c r="B32" s="47" t="s">
        <v>371</v>
      </c>
      <c r="C32" s="49">
        <v>1</v>
      </c>
      <c r="D32" s="27">
        <f t="shared" si="1"/>
        <v>105</v>
      </c>
    </row>
    <row r="33" spans="1:4">
      <c r="A33" s="37" t="s">
        <v>1419</v>
      </c>
      <c r="B33" s="47" t="s">
        <v>429</v>
      </c>
      <c r="C33" s="49">
        <v>1</v>
      </c>
      <c r="D33" s="27">
        <f t="shared" si="1"/>
        <v>145</v>
      </c>
    </row>
    <row r="34" spans="1:4">
      <c r="A34" s="37" t="s">
        <v>1420</v>
      </c>
      <c r="B34" s="47" t="s">
        <v>414</v>
      </c>
      <c r="C34" s="49">
        <v>1</v>
      </c>
      <c r="D34" s="27">
        <f t="shared" si="1"/>
        <v>120</v>
      </c>
    </row>
    <row r="35" spans="1:4">
      <c r="A35" s="37" t="s">
        <v>1421</v>
      </c>
      <c r="B35" s="47" t="s">
        <v>570</v>
      </c>
      <c r="C35" s="49">
        <v>1</v>
      </c>
      <c r="D35" s="27">
        <f t="shared" si="1"/>
        <v>45</v>
      </c>
    </row>
    <row r="36" spans="1:4">
      <c r="A36" s="37" t="s">
        <v>1422</v>
      </c>
      <c r="B36" s="47" t="s">
        <v>569</v>
      </c>
      <c r="C36" s="49">
        <v>1</v>
      </c>
      <c r="D36" s="27">
        <f t="shared" si="1"/>
        <v>83</v>
      </c>
    </row>
    <row r="37" spans="1:4">
      <c r="A37" s="79" t="s">
        <v>1428</v>
      </c>
      <c r="B37" s="47" t="s">
        <v>1429</v>
      </c>
      <c r="C37" s="95">
        <v>1</v>
      </c>
      <c r="D37" s="27">
        <f t="shared" si="1"/>
        <v>49.9</v>
      </c>
    </row>
    <row r="38" spans="1:4">
      <c r="A38" s="49" t="s">
        <v>1430</v>
      </c>
      <c r="B38" s="47" t="s">
        <v>371</v>
      </c>
      <c r="C38" s="49">
        <v>1</v>
      </c>
      <c r="D38" s="27">
        <f t="shared" si="1"/>
        <v>105</v>
      </c>
    </row>
    <row r="39" spans="1:4">
      <c r="A39" s="39" t="s">
        <v>1448</v>
      </c>
      <c r="B39" s="47" t="s">
        <v>422</v>
      </c>
      <c r="C39" s="49">
        <v>1</v>
      </c>
      <c r="D39" s="27">
        <f t="shared" si="1"/>
        <v>66</v>
      </c>
    </row>
    <row r="40" spans="1:4">
      <c r="A40" s="39" t="s">
        <v>1449</v>
      </c>
      <c r="B40" s="47" t="s">
        <v>1456</v>
      </c>
      <c r="C40" s="49">
        <v>1</v>
      </c>
      <c r="D40" s="27">
        <f t="shared" si="1"/>
        <v>76</v>
      </c>
    </row>
    <row r="41" spans="1:4" ht="18">
      <c r="A41" s="39" t="s">
        <v>1450</v>
      </c>
      <c r="B41" s="47" t="s">
        <v>529</v>
      </c>
      <c r="C41" s="49">
        <v>1</v>
      </c>
      <c r="D41" s="27">
        <f t="shared" si="1"/>
        <v>73</v>
      </c>
    </row>
    <row r="42" spans="1:4">
      <c r="A42" s="49" t="s">
        <v>1455</v>
      </c>
      <c r="B42" s="47" t="s">
        <v>1047</v>
      </c>
      <c r="C42" s="49">
        <v>1</v>
      </c>
      <c r="D42" s="27">
        <f t="shared" si="1"/>
        <v>80</v>
      </c>
    </row>
    <row r="45" spans="1:4">
      <c r="A45" s="130" t="s">
        <v>2</v>
      </c>
      <c r="B45" s="131"/>
      <c r="C45" s="130">
        <f>SUM(C2:C44)</f>
        <v>52</v>
      </c>
      <c r="D45" s="132">
        <f>SUM(D2:D44)</f>
        <v>3306.9</v>
      </c>
    </row>
    <row r="615" spans="1:7">
      <c r="E615" s="43"/>
      <c r="F615" s="43"/>
      <c r="G615" s="43"/>
    </row>
    <row r="616" spans="1:7">
      <c r="E616" s="43"/>
      <c r="F616" s="43"/>
      <c r="G616" s="43"/>
    </row>
    <row r="617" spans="1:7">
      <c r="A617" s="46" t="s">
        <v>689</v>
      </c>
      <c r="B617" s="75"/>
      <c r="C617" s="2"/>
      <c r="E617" s="44" t="s">
        <v>690</v>
      </c>
      <c r="F617" s="57">
        <v>30</v>
      </c>
      <c r="G617" s="43"/>
    </row>
    <row r="618" spans="1:7">
      <c r="A618" s="46" t="s">
        <v>691</v>
      </c>
      <c r="B618" s="75"/>
      <c r="C618" s="2"/>
      <c r="E618" s="44" t="s">
        <v>623</v>
      </c>
      <c r="F618" s="57">
        <v>30</v>
      </c>
      <c r="G618" s="43"/>
    </row>
    <row r="619" spans="1:7">
      <c r="A619" s="66" t="s">
        <v>696</v>
      </c>
      <c r="B619" s="75"/>
      <c r="C619" s="2"/>
      <c r="E619" s="43"/>
      <c r="F619" s="43"/>
      <c r="G619" s="43"/>
    </row>
    <row r="620" spans="1:7">
      <c r="A620" s="46" t="s">
        <v>730</v>
      </c>
      <c r="B620" s="75"/>
      <c r="C620" s="2"/>
      <c r="E620" s="19" t="s">
        <v>623</v>
      </c>
      <c r="F620" s="54">
        <v>30</v>
      </c>
    </row>
    <row r="621" spans="1:7">
      <c r="A621" s="46" t="s">
        <v>731</v>
      </c>
      <c r="B621" s="75"/>
      <c r="C621" s="2"/>
      <c r="E621" s="19" t="s">
        <v>357</v>
      </c>
      <c r="F621" s="54">
        <v>20</v>
      </c>
    </row>
    <row r="622" spans="1:7">
      <c r="A622" s="46" t="s">
        <v>732</v>
      </c>
      <c r="B622" s="75"/>
      <c r="C622" s="2"/>
      <c r="E622" s="19" t="s">
        <v>733</v>
      </c>
      <c r="F622" s="54">
        <v>20</v>
      </c>
    </row>
    <row r="623" spans="1:7">
      <c r="A623" s="46" t="s">
        <v>734</v>
      </c>
      <c r="B623" s="75"/>
      <c r="C623" s="2"/>
      <c r="E623" s="19" t="s">
        <v>735</v>
      </c>
      <c r="F623" s="54">
        <v>20</v>
      </c>
    </row>
    <row r="624" spans="1:7">
      <c r="A624" s="46" t="s">
        <v>736</v>
      </c>
      <c r="B624" s="75"/>
      <c r="C624" s="2"/>
      <c r="E624" s="19" t="s">
        <v>735</v>
      </c>
      <c r="F624" s="54">
        <v>20</v>
      </c>
    </row>
    <row r="625" spans="1:7">
      <c r="A625" s="46" t="s">
        <v>737</v>
      </c>
      <c r="B625" s="75"/>
      <c r="C625" s="2"/>
      <c r="E625" s="19" t="s">
        <v>693</v>
      </c>
      <c r="F625" s="54">
        <v>30</v>
      </c>
    </row>
    <row r="626" spans="1:7">
      <c r="A626" s="46" t="s">
        <v>738</v>
      </c>
      <c r="B626" s="75"/>
      <c r="C626" s="2"/>
      <c r="E626" s="19" t="s">
        <v>739</v>
      </c>
      <c r="F626" s="54">
        <v>0</v>
      </c>
    </row>
    <row r="627" spans="1:7">
      <c r="A627" s="46" t="s">
        <v>740</v>
      </c>
      <c r="B627" s="75"/>
      <c r="C627" s="2"/>
      <c r="E627" s="19" t="s">
        <v>382</v>
      </c>
      <c r="F627" s="54">
        <v>20</v>
      </c>
    </row>
    <row r="628" spans="1:7">
      <c r="A628" s="46" t="s">
        <v>741</v>
      </c>
      <c r="B628" s="75"/>
      <c r="C628" s="2"/>
      <c r="E628" s="19" t="s">
        <v>622</v>
      </c>
      <c r="F628" s="54">
        <v>20</v>
      </c>
    </row>
    <row r="629" spans="1:7">
      <c r="A629" s="46" t="s">
        <v>742</v>
      </c>
      <c r="B629" s="75"/>
      <c r="C629" s="2"/>
      <c r="E629" s="19" t="s">
        <v>743</v>
      </c>
      <c r="F629" s="54">
        <v>20</v>
      </c>
    </row>
    <row r="630" spans="1:7">
      <c r="A630" s="46" t="s">
        <v>744</v>
      </c>
      <c r="B630" s="75"/>
      <c r="C630" s="2"/>
      <c r="E630" s="19" t="s">
        <v>745</v>
      </c>
      <c r="F630" s="54">
        <v>20</v>
      </c>
    </row>
    <row r="631" spans="1:7">
      <c r="A631" s="68" t="s">
        <v>700</v>
      </c>
      <c r="B631" s="75"/>
      <c r="C631" s="2"/>
      <c r="E631" s="19" t="s">
        <v>733</v>
      </c>
      <c r="F631" s="54">
        <v>30</v>
      </c>
    </row>
    <row r="632" spans="1:7">
      <c r="A632" s="46" t="s">
        <v>746</v>
      </c>
      <c r="B632" s="75"/>
      <c r="C632" s="2"/>
      <c r="E632" s="19"/>
      <c r="F632" s="19"/>
    </row>
    <row r="633" spans="1:7">
      <c r="A633" s="2" t="s">
        <v>774</v>
      </c>
      <c r="B633" s="93"/>
      <c r="C633" s="2"/>
    </row>
    <row r="634" spans="1:7">
      <c r="A634" s="46" t="s">
        <v>798</v>
      </c>
      <c r="B634" s="93"/>
      <c r="C634" s="2"/>
      <c r="E634" s="19" t="s">
        <v>799</v>
      </c>
      <c r="F634" s="54">
        <v>30</v>
      </c>
      <c r="G634" s="19" t="s">
        <v>800</v>
      </c>
    </row>
    <row r="635" spans="1:7">
      <c r="A635" s="46" t="s">
        <v>801</v>
      </c>
      <c r="B635" s="93"/>
      <c r="C635" s="2"/>
      <c r="E635" s="19" t="s">
        <v>802</v>
      </c>
      <c r="F635" s="54">
        <v>20</v>
      </c>
      <c r="G635" s="19" t="s">
        <v>803</v>
      </c>
    </row>
    <row r="636" spans="1:7">
      <c r="A636" s="46" t="s">
        <v>804</v>
      </c>
      <c r="B636" s="93"/>
      <c r="C636" s="2"/>
      <c r="E636" s="19" t="s">
        <v>525</v>
      </c>
      <c r="F636" s="54">
        <v>20</v>
      </c>
      <c r="G636" s="19" t="s">
        <v>805</v>
      </c>
    </row>
    <row r="637" spans="1:7">
      <c r="A637" s="46" t="s">
        <v>806</v>
      </c>
      <c r="B637" s="93"/>
      <c r="C637" s="2"/>
      <c r="E637" s="19" t="s">
        <v>427</v>
      </c>
      <c r="F637" s="54">
        <v>20</v>
      </c>
      <c r="G637" s="19" t="s">
        <v>807</v>
      </c>
    </row>
    <row r="638" spans="1:7">
      <c r="A638" s="46" t="s">
        <v>808</v>
      </c>
      <c r="B638" s="93"/>
      <c r="C638" s="2"/>
      <c r="E638" s="19" t="s">
        <v>442</v>
      </c>
      <c r="F638" s="54">
        <v>20</v>
      </c>
      <c r="G638" s="19" t="s">
        <v>414</v>
      </c>
    </row>
    <row r="639" spans="1:7">
      <c r="A639" s="46" t="s">
        <v>809</v>
      </c>
      <c r="B639" s="93"/>
      <c r="C639" s="2"/>
      <c r="E639" s="19" t="s">
        <v>810</v>
      </c>
      <c r="F639" s="54">
        <v>20</v>
      </c>
      <c r="G639" s="19" t="s">
        <v>811</v>
      </c>
    </row>
    <row r="640" spans="1:7">
      <c r="A640" s="46" t="s">
        <v>812</v>
      </c>
      <c r="B640" s="93"/>
      <c r="C640" s="2"/>
      <c r="E640" s="19" t="s">
        <v>363</v>
      </c>
      <c r="F640" s="54">
        <v>20</v>
      </c>
      <c r="G640" s="19" t="s">
        <v>813</v>
      </c>
    </row>
    <row r="641" spans="1:7">
      <c r="A641" s="46" t="s">
        <v>814</v>
      </c>
      <c r="B641" s="93"/>
      <c r="C641" s="2"/>
      <c r="E641" s="19" t="s">
        <v>815</v>
      </c>
      <c r="F641" s="54">
        <v>20</v>
      </c>
      <c r="G641" s="19" t="s">
        <v>816</v>
      </c>
    </row>
    <row r="642" spans="1:7">
      <c r="A642" s="46" t="s">
        <v>817</v>
      </c>
      <c r="B642" s="93"/>
      <c r="C642" s="2"/>
      <c r="E642" s="19" t="s">
        <v>424</v>
      </c>
      <c r="F642" s="54">
        <v>0</v>
      </c>
      <c r="G642" s="19" t="s">
        <v>424</v>
      </c>
    </row>
    <row r="643" spans="1:7">
      <c r="A643" s="2" t="s">
        <v>836</v>
      </c>
      <c r="B643" s="93"/>
      <c r="C643" s="2"/>
    </row>
    <row r="644" spans="1:7">
      <c r="A644" s="68" t="s">
        <v>837</v>
      </c>
      <c r="B644" s="93"/>
      <c r="C644" s="2"/>
      <c r="E644" s="19" t="s">
        <v>437</v>
      </c>
      <c r="F644" s="54">
        <v>20</v>
      </c>
    </row>
    <row r="645" spans="1:7">
      <c r="A645" s="46" t="s">
        <v>844</v>
      </c>
      <c r="B645" s="93"/>
      <c r="C645" s="2"/>
      <c r="E645" s="19"/>
      <c r="F645" s="19"/>
    </row>
    <row r="646" spans="1:7">
      <c r="A646" s="68" t="s">
        <v>837</v>
      </c>
      <c r="B646" s="93"/>
      <c r="C646" s="2"/>
      <c r="E646" s="19" t="s">
        <v>437</v>
      </c>
      <c r="F646" s="54">
        <v>20</v>
      </c>
    </row>
    <row r="647" spans="1:7">
      <c r="A647" s="46" t="s">
        <v>845</v>
      </c>
      <c r="B647" s="93"/>
      <c r="C647" s="2"/>
      <c r="E647" s="19"/>
      <c r="F647" s="19"/>
    </row>
    <row r="648" spans="1:7">
      <c r="A648" s="46" t="s">
        <v>846</v>
      </c>
      <c r="B648" s="93"/>
      <c r="C648" s="2"/>
      <c r="E648" s="19" t="s">
        <v>847</v>
      </c>
      <c r="F648" s="54">
        <v>20</v>
      </c>
    </row>
    <row r="649" spans="1:7">
      <c r="A649" s="46" t="s">
        <v>848</v>
      </c>
      <c r="B649" s="93"/>
      <c r="C649" s="2"/>
      <c r="E649" s="19" t="s">
        <v>408</v>
      </c>
      <c r="F649" s="54">
        <v>30</v>
      </c>
    </row>
    <row r="650" spans="1:7" ht="18">
      <c r="A650" s="72" t="s">
        <v>872</v>
      </c>
      <c r="B650" s="88" t="s">
        <v>697</v>
      </c>
    </row>
    <row r="651" spans="1:7" ht="18">
      <c r="A651" s="72" t="s">
        <v>874</v>
      </c>
      <c r="B651" s="88" t="s">
        <v>355</v>
      </c>
    </row>
    <row r="652" spans="1:7" ht="18">
      <c r="A652" s="72" t="s">
        <v>876</v>
      </c>
      <c r="B652" s="88" t="s">
        <v>355</v>
      </c>
    </row>
    <row r="653" spans="1:7" ht="18">
      <c r="A653" s="72" t="s">
        <v>878</v>
      </c>
      <c r="B653" s="88" t="s">
        <v>852</v>
      </c>
    </row>
    <row r="654" spans="1:7" ht="18">
      <c r="A654" s="72" t="s">
        <v>880</v>
      </c>
      <c r="B654" s="88" t="s">
        <v>853</v>
      </c>
    </row>
    <row r="655" spans="1:7" ht="18">
      <c r="A655" s="72" t="s">
        <v>882</v>
      </c>
      <c r="B655" s="88" t="s">
        <v>854</v>
      </c>
    </row>
    <row r="656" spans="1:7" ht="18">
      <c r="A656" s="72" t="s">
        <v>884</v>
      </c>
      <c r="B656" s="88" t="s">
        <v>855</v>
      </c>
    </row>
    <row r="657" spans="1:2" ht="18">
      <c r="A657" s="72" t="s">
        <v>886</v>
      </c>
      <c r="B657" s="88" t="s">
        <v>686</v>
      </c>
    </row>
    <row r="658" spans="1:2" ht="18">
      <c r="A658" s="72" t="s">
        <v>888</v>
      </c>
      <c r="B658" s="88" t="s">
        <v>351</v>
      </c>
    </row>
    <row r="659" spans="1:2" ht="18">
      <c r="A659" s="72" t="s">
        <v>890</v>
      </c>
      <c r="B659" s="88" t="s">
        <v>767</v>
      </c>
    </row>
    <row r="660" spans="1:2" ht="18">
      <c r="A660" s="72" t="s">
        <v>892</v>
      </c>
      <c r="B660" s="88" t="s">
        <v>698</v>
      </c>
    </row>
    <row r="661" spans="1:2" ht="18">
      <c r="A661" s="72" t="s">
        <v>894</v>
      </c>
      <c r="B661" s="88" t="s">
        <v>698</v>
      </c>
    </row>
    <row r="662" spans="1:2" ht="18">
      <c r="A662" s="72" t="s">
        <v>896</v>
      </c>
      <c r="B662" s="88" t="s">
        <v>699</v>
      </c>
    </row>
    <row r="663" spans="1:2" ht="18">
      <c r="A663" s="72" t="s">
        <v>898</v>
      </c>
      <c r="B663" s="88" t="s">
        <v>699</v>
      </c>
    </row>
    <row r="664" spans="1:2" ht="18">
      <c r="A664" s="72" t="s">
        <v>900</v>
      </c>
      <c r="B664" s="88" t="s">
        <v>492</v>
      </c>
    </row>
    <row r="665" spans="1:2" ht="18">
      <c r="A665" s="72" t="s">
        <v>902</v>
      </c>
      <c r="B665" s="88" t="s">
        <v>353</v>
      </c>
    </row>
    <row r="666" spans="1:2" ht="18">
      <c r="A666" s="72" t="s">
        <v>904</v>
      </c>
      <c r="B666" s="88" t="s">
        <v>610</v>
      </c>
    </row>
    <row r="667" spans="1:2" ht="18">
      <c r="A667" s="72" t="s">
        <v>906</v>
      </c>
      <c r="B667" s="88" t="s">
        <v>610</v>
      </c>
    </row>
    <row r="668" spans="1:2" ht="18">
      <c r="A668" s="72" t="s">
        <v>908</v>
      </c>
      <c r="B668" s="88" t="s">
        <v>610</v>
      </c>
    </row>
    <row r="669" spans="1:2" ht="18">
      <c r="A669" s="72" t="s">
        <v>910</v>
      </c>
      <c r="B669" s="88" t="s">
        <v>420</v>
      </c>
    </row>
    <row r="670" spans="1:2" ht="18">
      <c r="A670" s="72" t="s">
        <v>912</v>
      </c>
      <c r="B670" s="88" t="s">
        <v>420</v>
      </c>
    </row>
    <row r="671" spans="1:2">
      <c r="A671" s="61" t="s">
        <v>913</v>
      </c>
      <c r="B671" s="88" t="s">
        <v>406</v>
      </c>
    </row>
    <row r="672" spans="1:2" ht="18">
      <c r="A672" s="72" t="s">
        <v>915</v>
      </c>
      <c r="B672" s="88" t="s">
        <v>418</v>
      </c>
    </row>
    <row r="673" spans="1:4">
      <c r="A673" s="61" t="s">
        <v>773</v>
      </c>
      <c r="B673" s="88" t="s">
        <v>352</v>
      </c>
    </row>
    <row r="674" spans="1:4">
      <c r="A674" s="48" t="s">
        <v>850</v>
      </c>
      <c r="B674" s="88" t="s">
        <v>856</v>
      </c>
    </row>
    <row r="675" spans="1:4" ht="18">
      <c r="A675" s="72" t="s">
        <v>917</v>
      </c>
      <c r="B675" s="88" t="s">
        <v>421</v>
      </c>
    </row>
    <row r="676" spans="1:4" ht="18">
      <c r="A676" s="72" t="s">
        <v>919</v>
      </c>
      <c r="B676" s="88" t="s">
        <v>523</v>
      </c>
    </row>
    <row r="677" spans="1:4" ht="18">
      <c r="A677" s="72" t="s">
        <v>921</v>
      </c>
      <c r="B677" s="88" t="s">
        <v>523</v>
      </c>
    </row>
    <row r="678" spans="1:4" ht="18">
      <c r="A678" s="72" t="s">
        <v>923</v>
      </c>
      <c r="B678" s="88" t="s">
        <v>523</v>
      </c>
    </row>
    <row r="679" spans="1:4" ht="18">
      <c r="A679" s="72" t="s">
        <v>925</v>
      </c>
      <c r="B679" s="88" t="s">
        <v>354</v>
      </c>
    </row>
    <row r="680" spans="1:4" ht="18">
      <c r="A680" s="72" t="s">
        <v>927</v>
      </c>
      <c r="B680" s="88" t="s">
        <v>775</v>
      </c>
    </row>
    <row r="681" spans="1:4" ht="18">
      <c r="A681" s="72" t="s">
        <v>929</v>
      </c>
      <c r="B681" s="88" t="s">
        <v>776</v>
      </c>
    </row>
    <row r="682" spans="1:4" ht="18">
      <c r="A682" s="72" t="s">
        <v>931</v>
      </c>
      <c r="B682" s="88" t="s">
        <v>776</v>
      </c>
    </row>
    <row r="683" spans="1:4" ht="18">
      <c r="A683" s="72" t="s">
        <v>933</v>
      </c>
      <c r="B683" s="88" t="s">
        <v>777</v>
      </c>
    </row>
    <row r="684" spans="1:4" ht="18">
      <c r="A684" s="72" t="s">
        <v>935</v>
      </c>
      <c r="B684" s="88" t="s">
        <v>777</v>
      </c>
    </row>
    <row r="685" spans="1:4">
      <c r="A685" s="48" t="s">
        <v>851</v>
      </c>
      <c r="B685" s="88" t="s">
        <v>857</v>
      </c>
    </row>
    <row r="686" spans="1:4">
      <c r="A686" s="61" t="s">
        <v>936</v>
      </c>
      <c r="B686" s="88" t="s">
        <v>354</v>
      </c>
    </row>
    <row r="687" spans="1:4" ht="18">
      <c r="A687" s="73" t="s">
        <v>938</v>
      </c>
      <c r="B687" s="38" t="s">
        <v>360</v>
      </c>
      <c r="C687" s="71"/>
      <c r="D687" s="27"/>
    </row>
    <row r="688" spans="1:4" ht="18">
      <c r="A688" s="73" t="s">
        <v>940</v>
      </c>
      <c r="B688" s="38" t="s">
        <v>444</v>
      </c>
      <c r="C688" s="71"/>
      <c r="D688" s="27"/>
    </row>
    <row r="689" spans="1:4" ht="18">
      <c r="A689" s="73" t="s">
        <v>942</v>
      </c>
      <c r="B689" s="38" t="s">
        <v>496</v>
      </c>
      <c r="C689" s="71"/>
      <c r="D689" s="27"/>
    </row>
    <row r="690" spans="1:4">
      <c r="A690" s="49" t="s">
        <v>858</v>
      </c>
      <c r="B690" s="38" t="s">
        <v>371</v>
      </c>
      <c r="C690" s="71"/>
      <c r="D690" s="27"/>
    </row>
    <row r="691" spans="1:4">
      <c r="A691" s="49" t="s">
        <v>859</v>
      </c>
      <c r="B691" s="38" t="s">
        <v>371</v>
      </c>
      <c r="C691" s="71"/>
      <c r="D691" s="27"/>
    </row>
    <row r="692" spans="1:4">
      <c r="A692" s="61" t="s">
        <v>689</v>
      </c>
      <c r="B692" s="38" t="s">
        <v>690</v>
      </c>
      <c r="C692" s="71"/>
      <c r="D692" s="27"/>
    </row>
    <row r="693" spans="1:4">
      <c r="A693" s="61" t="s">
        <v>943</v>
      </c>
      <c r="B693" s="38" t="s">
        <v>623</v>
      </c>
      <c r="C693" s="71"/>
      <c r="D693" s="27"/>
    </row>
    <row r="694" spans="1:4" ht="18">
      <c r="A694" s="72" t="s">
        <v>945</v>
      </c>
      <c r="B694" s="38" t="s">
        <v>623</v>
      </c>
      <c r="C694" s="71"/>
      <c r="D694" s="27"/>
    </row>
    <row r="695" spans="1:4">
      <c r="A695" s="61" t="s">
        <v>946</v>
      </c>
      <c r="B695" s="38" t="s">
        <v>623</v>
      </c>
      <c r="C695" s="71"/>
      <c r="D695" s="27"/>
    </row>
    <row r="696" spans="1:4">
      <c r="A696" s="61" t="s">
        <v>947</v>
      </c>
      <c r="B696" s="38" t="s">
        <v>357</v>
      </c>
      <c r="C696" s="71"/>
      <c r="D696" s="27"/>
    </row>
    <row r="697" spans="1:4">
      <c r="A697" s="61" t="s">
        <v>948</v>
      </c>
      <c r="B697" s="38" t="s">
        <v>733</v>
      </c>
      <c r="C697" s="71"/>
      <c r="D697" s="27"/>
    </row>
    <row r="698" spans="1:4">
      <c r="A698" s="61" t="s">
        <v>949</v>
      </c>
      <c r="B698" s="38" t="s">
        <v>735</v>
      </c>
      <c r="C698" s="71"/>
      <c r="D698" s="27"/>
    </row>
    <row r="699" spans="1:4">
      <c r="A699" s="61" t="s">
        <v>950</v>
      </c>
      <c r="B699" s="38" t="s">
        <v>735</v>
      </c>
      <c r="C699" s="71"/>
      <c r="D699" s="27"/>
    </row>
    <row r="700" spans="1:4">
      <c r="A700" s="61" t="s">
        <v>951</v>
      </c>
      <c r="B700" s="38" t="s">
        <v>693</v>
      </c>
      <c r="C700" s="71"/>
      <c r="D700" s="27"/>
    </row>
    <row r="701" spans="1:4">
      <c r="A701" s="61" t="s">
        <v>952</v>
      </c>
      <c r="B701" s="38" t="s">
        <v>739</v>
      </c>
      <c r="C701" s="71"/>
      <c r="D701" s="27"/>
    </row>
    <row r="702" spans="1:4">
      <c r="A702" s="61" t="s">
        <v>953</v>
      </c>
      <c r="B702" s="38" t="s">
        <v>382</v>
      </c>
      <c r="C702" s="71"/>
      <c r="D702" s="27"/>
    </row>
    <row r="703" spans="1:4">
      <c r="A703" s="61" t="s">
        <v>954</v>
      </c>
      <c r="B703" s="38" t="s">
        <v>622</v>
      </c>
      <c r="C703" s="71"/>
      <c r="D703" s="27"/>
    </row>
    <row r="704" spans="1:4">
      <c r="A704" s="61" t="s">
        <v>955</v>
      </c>
      <c r="B704" s="38" t="s">
        <v>743</v>
      </c>
      <c r="C704" s="71"/>
      <c r="D704" s="27"/>
    </row>
    <row r="705" spans="1:7">
      <c r="A705" s="61" t="s">
        <v>956</v>
      </c>
      <c r="B705" s="38" t="s">
        <v>745</v>
      </c>
      <c r="C705" s="71"/>
      <c r="D705" s="27"/>
    </row>
    <row r="706" spans="1:7">
      <c r="A706" s="49" t="s">
        <v>860</v>
      </c>
      <c r="B706" s="38" t="s">
        <v>733</v>
      </c>
      <c r="C706" s="71"/>
      <c r="D706" s="27"/>
    </row>
    <row r="707" spans="1:7">
      <c r="A707" s="61" t="s">
        <v>773</v>
      </c>
      <c r="B707" s="38" t="s">
        <v>616</v>
      </c>
      <c r="C707" s="71"/>
      <c r="D707" s="27"/>
    </row>
    <row r="708" spans="1:7">
      <c r="A708" s="48" t="s">
        <v>850</v>
      </c>
      <c r="B708" s="38" t="s">
        <v>868</v>
      </c>
      <c r="C708" s="71"/>
      <c r="D708" s="27"/>
    </row>
    <row r="709" spans="1:7">
      <c r="A709" s="61" t="s">
        <v>957</v>
      </c>
      <c r="B709" s="38" t="s">
        <v>799</v>
      </c>
      <c r="C709" s="71"/>
      <c r="D709" s="27"/>
    </row>
    <row r="710" spans="1:7">
      <c r="A710" s="61" t="s">
        <v>958</v>
      </c>
      <c r="B710" s="38" t="s">
        <v>802</v>
      </c>
      <c r="C710" s="71"/>
      <c r="D710" s="27"/>
    </row>
    <row r="711" spans="1:7">
      <c r="A711" s="61" t="s">
        <v>959</v>
      </c>
      <c r="B711" s="38" t="s">
        <v>525</v>
      </c>
      <c r="C711" s="49"/>
      <c r="D711" s="27"/>
    </row>
    <row r="712" spans="1:7">
      <c r="A712" s="61" t="s">
        <v>960</v>
      </c>
      <c r="B712" s="38" t="s">
        <v>427</v>
      </c>
      <c r="C712" s="49"/>
      <c r="D712" s="27"/>
    </row>
    <row r="713" spans="1:7">
      <c r="A713" s="61" t="s">
        <v>961</v>
      </c>
      <c r="B713" s="38" t="s">
        <v>442</v>
      </c>
      <c r="C713" s="49"/>
      <c r="D713" s="27"/>
    </row>
    <row r="714" spans="1:7">
      <c r="A714" s="61" t="s">
        <v>962</v>
      </c>
      <c r="B714" s="38" t="s">
        <v>810</v>
      </c>
      <c r="C714" s="49"/>
      <c r="D714" s="27"/>
    </row>
    <row r="715" spans="1:7">
      <c r="A715" s="61" t="s">
        <v>963</v>
      </c>
      <c r="B715" s="38" t="s">
        <v>363</v>
      </c>
      <c r="C715" s="49"/>
      <c r="D715" s="27"/>
    </row>
    <row r="716" spans="1:7">
      <c r="A716" s="61" t="s">
        <v>964</v>
      </c>
      <c r="B716" s="38" t="s">
        <v>815</v>
      </c>
      <c r="C716" s="49"/>
      <c r="D716" s="27"/>
    </row>
    <row r="717" spans="1:7">
      <c r="A717" s="61" t="s">
        <v>965</v>
      </c>
      <c r="B717" s="38" t="s">
        <v>424</v>
      </c>
      <c r="C717" s="49"/>
      <c r="D717" s="27"/>
    </row>
    <row r="718" spans="1:7">
      <c r="A718" s="49" t="s">
        <v>861</v>
      </c>
      <c r="B718" s="38" t="s">
        <v>416</v>
      </c>
      <c r="C718" s="49"/>
      <c r="D718" s="27"/>
    </row>
    <row r="719" spans="1:7">
      <c r="A719" s="48" t="s">
        <v>862</v>
      </c>
      <c r="B719" s="38" t="s">
        <v>437</v>
      </c>
      <c r="C719" s="49"/>
      <c r="D719" s="27"/>
      <c r="E719" s="36"/>
      <c r="F719" s="52"/>
      <c r="G719" s="53"/>
    </row>
    <row r="720" spans="1:7">
      <c r="A720" s="48" t="s">
        <v>863</v>
      </c>
      <c r="B720" s="38" t="s">
        <v>437</v>
      </c>
      <c r="C720" s="49"/>
      <c r="D720" s="27"/>
      <c r="E720" s="41"/>
      <c r="F720" s="41"/>
      <c r="G720" s="41"/>
    </row>
    <row r="721" spans="1:7">
      <c r="A721" s="61" t="s">
        <v>966</v>
      </c>
      <c r="B721" s="38" t="s">
        <v>847</v>
      </c>
      <c r="C721" s="49"/>
      <c r="D721" s="27"/>
      <c r="E721" s="36"/>
      <c r="F721" s="52"/>
      <c r="G721" s="53"/>
    </row>
    <row r="722" spans="1:7">
      <c r="A722" s="61" t="s">
        <v>967</v>
      </c>
      <c r="B722" s="38" t="s">
        <v>408</v>
      </c>
      <c r="C722" s="49"/>
      <c r="D722" s="27"/>
      <c r="E722" s="41"/>
      <c r="F722" s="41"/>
      <c r="G722" s="41"/>
    </row>
    <row r="723" spans="1:7">
      <c r="A723" s="61" t="s">
        <v>968</v>
      </c>
      <c r="B723" s="38" t="s">
        <v>407</v>
      </c>
      <c r="C723" s="49"/>
      <c r="D723" s="27"/>
      <c r="E723" s="36"/>
      <c r="F723" s="52"/>
      <c r="G723" s="53"/>
    </row>
    <row r="724" spans="1:7">
      <c r="A724" s="62" t="s">
        <v>864</v>
      </c>
      <c r="B724" s="38" t="s">
        <v>360</v>
      </c>
      <c r="C724" s="49"/>
      <c r="D724" s="27"/>
      <c r="E724" s="41"/>
      <c r="F724" s="41"/>
      <c r="G724" s="41"/>
    </row>
    <row r="725" spans="1:7">
      <c r="A725" s="61" t="s">
        <v>865</v>
      </c>
      <c r="B725" s="38" t="s">
        <v>869</v>
      </c>
      <c r="C725" s="49"/>
      <c r="D725" s="27"/>
      <c r="E725" s="36"/>
      <c r="F725" s="52"/>
      <c r="G725" s="53"/>
    </row>
    <row r="726" spans="1:7">
      <c r="A726" s="49" t="s">
        <v>866</v>
      </c>
      <c r="B726" s="38" t="s">
        <v>365</v>
      </c>
      <c r="C726" s="49"/>
      <c r="D726" s="27"/>
      <c r="E726" s="36"/>
      <c r="F726" s="52"/>
      <c r="G726" s="53"/>
    </row>
    <row r="727" spans="1:7">
      <c r="A727" s="61" t="s">
        <v>969</v>
      </c>
      <c r="B727" s="38" t="s">
        <v>356</v>
      </c>
      <c r="C727" s="49"/>
      <c r="D727" s="27"/>
      <c r="E727" s="36"/>
      <c r="F727" s="52"/>
      <c r="G727" s="53"/>
    </row>
    <row r="728" spans="1:7">
      <c r="A728" s="61" t="s">
        <v>970</v>
      </c>
      <c r="B728" s="38" t="s">
        <v>619</v>
      </c>
      <c r="C728" s="49"/>
      <c r="D728" s="27"/>
    </row>
    <row r="729" spans="1:7">
      <c r="A729" s="61" t="s">
        <v>971</v>
      </c>
      <c r="B729" s="38" t="s">
        <v>619</v>
      </c>
      <c r="C729" s="49"/>
      <c r="D729" s="27"/>
    </row>
    <row r="730" spans="1:7">
      <c r="A730" s="61" t="s">
        <v>972</v>
      </c>
      <c r="B730" s="38" t="s">
        <v>575</v>
      </c>
      <c r="C730" s="49"/>
      <c r="D730" s="27"/>
    </row>
    <row r="731" spans="1:7">
      <c r="A731" s="49" t="s">
        <v>867</v>
      </c>
      <c r="B731" s="38" t="s">
        <v>870</v>
      </c>
      <c r="C731" s="49"/>
      <c r="D731" s="27"/>
    </row>
    <row r="732" spans="1:7">
      <c r="A732" s="37" t="s">
        <v>714</v>
      </c>
      <c r="B732" s="38" t="s">
        <v>715</v>
      </c>
      <c r="C732" s="49"/>
      <c r="D732" s="27"/>
    </row>
    <row r="733" spans="1:7">
      <c r="A733" s="37" t="s">
        <v>716</v>
      </c>
      <c r="B733" s="38" t="s">
        <v>717</v>
      </c>
      <c r="C733" s="49"/>
      <c r="D733" s="27"/>
    </row>
    <row r="734" spans="1:7">
      <c r="A734" s="37" t="s">
        <v>718</v>
      </c>
      <c r="B734" s="38" t="s">
        <v>444</v>
      </c>
      <c r="C734" s="49"/>
      <c r="D734" s="27"/>
    </row>
    <row r="735" spans="1:7">
      <c r="A735" s="37" t="s">
        <v>719</v>
      </c>
      <c r="B735" s="38" t="s">
        <v>383</v>
      </c>
      <c r="C735" s="49"/>
      <c r="D735" s="27"/>
    </row>
    <row r="736" spans="1:7">
      <c r="A736" s="37" t="s">
        <v>720</v>
      </c>
      <c r="B736" s="38" t="s">
        <v>383</v>
      </c>
      <c r="C736" s="49"/>
      <c r="D736" s="27"/>
    </row>
    <row r="737" spans="1:4">
      <c r="A737" s="37" t="s">
        <v>721</v>
      </c>
      <c r="B737" s="38" t="s">
        <v>383</v>
      </c>
      <c r="C737" s="49"/>
      <c r="D737" s="27"/>
    </row>
    <row r="738" spans="1:4">
      <c r="A738" s="37" t="s">
        <v>722</v>
      </c>
      <c r="B738" s="38" t="s">
        <v>723</v>
      </c>
      <c r="C738" s="49"/>
      <c r="D738" s="27"/>
    </row>
    <row r="739" spans="1:4">
      <c r="A739" s="37" t="s">
        <v>724</v>
      </c>
      <c r="B739" s="38" t="s">
        <v>358</v>
      </c>
      <c r="C739" s="49"/>
      <c r="D739" s="27"/>
    </row>
    <row r="740" spans="1:4">
      <c r="A740" s="37" t="s">
        <v>725</v>
      </c>
      <c r="B740" s="38" t="s">
        <v>616</v>
      </c>
      <c r="C740" s="49"/>
      <c r="D740" s="27"/>
    </row>
    <row r="741" spans="1:4">
      <c r="A741" s="37" t="s">
        <v>726</v>
      </c>
      <c r="B741" s="38" t="s">
        <v>574</v>
      </c>
      <c r="C741" s="49"/>
      <c r="D741" s="27"/>
    </row>
    <row r="742" spans="1:4">
      <c r="A742" s="37" t="s">
        <v>727</v>
      </c>
      <c r="B742" s="38" t="s">
        <v>359</v>
      </c>
      <c r="C742" s="49"/>
      <c r="D742" s="27"/>
    </row>
    <row r="743" spans="1:4">
      <c r="A743" s="37" t="s">
        <v>728</v>
      </c>
      <c r="B743" s="38" t="s">
        <v>359</v>
      </c>
      <c r="C743" s="49"/>
      <c r="D743" s="27"/>
    </row>
    <row r="744" spans="1:4">
      <c r="A744" s="37" t="s">
        <v>729</v>
      </c>
      <c r="B744" s="38" t="s">
        <v>429</v>
      </c>
      <c r="C744" s="49"/>
      <c r="D744" s="27"/>
    </row>
    <row r="745" spans="1:4">
      <c r="A745" s="49" t="s">
        <v>773</v>
      </c>
      <c r="B745" s="38" t="s">
        <v>362</v>
      </c>
      <c r="C745" s="49"/>
      <c r="D745" s="27"/>
    </row>
    <row r="746" spans="1:4">
      <c r="A746" s="48" t="s">
        <v>850</v>
      </c>
      <c r="B746" s="38" t="s">
        <v>362</v>
      </c>
      <c r="C746" s="49"/>
      <c r="D746" s="27"/>
    </row>
    <row r="747" spans="1:4">
      <c r="A747" s="37" t="s">
        <v>787</v>
      </c>
      <c r="B747" s="38" t="s">
        <v>644</v>
      </c>
      <c r="C747" s="49"/>
      <c r="D747" s="27"/>
    </row>
    <row r="748" spans="1:4">
      <c r="A748" s="37" t="s">
        <v>788</v>
      </c>
      <c r="B748" s="38" t="s">
        <v>361</v>
      </c>
      <c r="C748" s="49"/>
      <c r="D748" s="27"/>
    </row>
    <row r="749" spans="1:4">
      <c r="A749" s="37" t="s">
        <v>789</v>
      </c>
      <c r="B749" s="38" t="s">
        <v>644</v>
      </c>
      <c r="C749" s="49"/>
      <c r="D749" s="27"/>
    </row>
    <row r="750" spans="1:4">
      <c r="A750" s="37" t="s">
        <v>790</v>
      </c>
      <c r="B750" s="38" t="s">
        <v>361</v>
      </c>
      <c r="C750" s="49"/>
      <c r="D750" s="27"/>
    </row>
    <row r="751" spans="1:4">
      <c r="A751" s="37" t="s">
        <v>791</v>
      </c>
      <c r="B751" s="38" t="s">
        <v>366</v>
      </c>
      <c r="C751" s="49"/>
      <c r="D751" s="27"/>
    </row>
    <row r="752" spans="1:4">
      <c r="A752" s="37" t="s">
        <v>792</v>
      </c>
      <c r="B752" s="38" t="s">
        <v>793</v>
      </c>
      <c r="C752" s="49"/>
      <c r="D752" s="27"/>
    </row>
    <row r="753" spans="1:4">
      <c r="A753" s="37" t="s">
        <v>794</v>
      </c>
      <c r="B753" s="38" t="s">
        <v>795</v>
      </c>
      <c r="C753" s="49"/>
      <c r="D753" s="27"/>
    </row>
    <row r="754" spans="1:4">
      <c r="A754" s="37" t="s">
        <v>796</v>
      </c>
      <c r="B754" s="38" t="s">
        <v>383</v>
      </c>
      <c r="C754" s="49"/>
      <c r="D754" s="27"/>
    </row>
    <row r="755" spans="1:4">
      <c r="A755" s="37" t="s">
        <v>797</v>
      </c>
      <c r="B755" s="38" t="s">
        <v>622</v>
      </c>
      <c r="C755" s="49"/>
      <c r="D755" s="27"/>
    </row>
    <row r="757" spans="1:4">
      <c r="C757">
        <f>SUM(C3:C756)</f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topLeftCell="A292" zoomScale="80" zoomScaleNormal="80" workbookViewId="0">
      <selection activeCell="A30" sqref="A30"/>
    </sheetView>
  </sheetViews>
  <sheetFormatPr defaultColWidth="8.875" defaultRowHeight="15.75"/>
  <cols>
    <col min="1" max="1" width="59" bestFit="1" customWidth="1"/>
    <col min="2" max="2" width="16.625" style="97" customWidth="1"/>
    <col min="3" max="3" width="12.375" customWidth="1"/>
    <col min="4" max="4" width="18" style="8" customWidth="1"/>
  </cols>
  <sheetData>
    <row r="1" spans="1:4">
      <c r="A1" s="11" t="s">
        <v>3</v>
      </c>
      <c r="B1" s="96" t="s">
        <v>0</v>
      </c>
      <c r="C1" s="11" t="s">
        <v>1</v>
      </c>
      <c r="D1" s="21" t="s">
        <v>2</v>
      </c>
    </row>
    <row r="2" spans="1:4">
      <c r="A2" s="2" t="s">
        <v>51</v>
      </c>
      <c r="B2" s="84">
        <v>119</v>
      </c>
      <c r="C2" s="141">
        <v>2</v>
      </c>
      <c r="D2" s="153">
        <f>B2*C2</f>
        <v>238</v>
      </c>
    </row>
    <row r="3" spans="1:4">
      <c r="A3" s="2" t="s">
        <v>52</v>
      </c>
      <c r="B3" s="84">
        <v>89</v>
      </c>
      <c r="C3" s="141">
        <v>1</v>
      </c>
      <c r="D3" s="153">
        <f t="shared" ref="D3:D66" si="0">B3*C3</f>
        <v>89</v>
      </c>
    </row>
    <row r="4" spans="1:4">
      <c r="A4" s="2" t="s">
        <v>53</v>
      </c>
      <c r="B4" s="84">
        <v>125</v>
      </c>
      <c r="C4" s="141">
        <v>1</v>
      </c>
      <c r="D4" s="153">
        <f t="shared" si="0"/>
        <v>125</v>
      </c>
    </row>
    <row r="5" spans="1:4">
      <c r="A5" s="2" t="s">
        <v>54</v>
      </c>
      <c r="B5" s="84">
        <v>69</v>
      </c>
      <c r="C5" s="141">
        <v>1</v>
      </c>
      <c r="D5" s="153">
        <f t="shared" si="0"/>
        <v>69</v>
      </c>
    </row>
    <row r="6" spans="1:4">
      <c r="A6" s="2" t="s">
        <v>55</v>
      </c>
      <c r="B6" s="84">
        <v>89</v>
      </c>
      <c r="C6" s="141">
        <v>1</v>
      </c>
      <c r="D6" s="153">
        <f t="shared" si="0"/>
        <v>89</v>
      </c>
    </row>
    <row r="7" spans="1:4">
      <c r="A7" s="2" t="s">
        <v>55</v>
      </c>
      <c r="B7" s="84">
        <v>82.5</v>
      </c>
      <c r="C7" s="141">
        <v>1</v>
      </c>
      <c r="D7" s="153">
        <f t="shared" si="0"/>
        <v>82.5</v>
      </c>
    </row>
    <row r="8" spans="1:4">
      <c r="A8" s="2" t="s">
        <v>56</v>
      </c>
      <c r="B8" s="84">
        <v>48</v>
      </c>
      <c r="C8" s="141">
        <v>22</v>
      </c>
      <c r="D8" s="153">
        <f t="shared" si="0"/>
        <v>1056</v>
      </c>
    </row>
    <row r="9" spans="1:4">
      <c r="A9" s="2" t="s">
        <v>55</v>
      </c>
      <c r="B9" s="84">
        <v>30</v>
      </c>
      <c r="C9" s="141">
        <v>9</v>
      </c>
      <c r="D9" s="153">
        <f t="shared" si="0"/>
        <v>270</v>
      </c>
    </row>
    <row r="10" spans="1:4">
      <c r="A10" s="2" t="s">
        <v>55</v>
      </c>
      <c r="B10" s="84">
        <v>40</v>
      </c>
      <c r="C10" s="141">
        <v>4</v>
      </c>
      <c r="D10" s="153">
        <f t="shared" si="0"/>
        <v>160</v>
      </c>
    </row>
    <row r="11" spans="1:4">
      <c r="A11" s="2" t="s">
        <v>57</v>
      </c>
      <c r="B11" s="84">
        <v>170</v>
      </c>
      <c r="C11" s="141">
        <v>8</v>
      </c>
      <c r="D11" s="153">
        <f t="shared" si="0"/>
        <v>1360</v>
      </c>
    </row>
    <row r="12" spans="1:4">
      <c r="A12" s="2" t="s">
        <v>55</v>
      </c>
      <c r="B12" s="84">
        <v>176</v>
      </c>
      <c r="C12" s="141">
        <v>1</v>
      </c>
      <c r="D12" s="153">
        <f t="shared" si="0"/>
        <v>176</v>
      </c>
    </row>
    <row r="13" spans="1:4">
      <c r="A13" s="2" t="s">
        <v>58</v>
      </c>
      <c r="B13" s="84">
        <v>89</v>
      </c>
      <c r="C13" s="141">
        <v>2</v>
      </c>
      <c r="D13" s="153">
        <f>B13*C13</f>
        <v>178</v>
      </c>
    </row>
    <row r="14" spans="1:4">
      <c r="A14" s="2" t="s">
        <v>59</v>
      </c>
      <c r="B14" s="84">
        <v>99</v>
      </c>
      <c r="C14" s="141">
        <v>2</v>
      </c>
      <c r="D14" s="153">
        <f t="shared" si="0"/>
        <v>198</v>
      </c>
    </row>
    <row r="15" spans="1:4">
      <c r="A15" s="2" t="s">
        <v>55</v>
      </c>
      <c r="B15" s="84">
        <v>49</v>
      </c>
      <c r="C15" s="141">
        <v>1</v>
      </c>
      <c r="D15" s="153">
        <f t="shared" si="0"/>
        <v>49</v>
      </c>
    </row>
    <row r="16" spans="1:4">
      <c r="A16" s="2" t="s">
        <v>60</v>
      </c>
      <c r="B16" s="84">
        <v>80</v>
      </c>
      <c r="C16" s="141">
        <v>6</v>
      </c>
      <c r="D16" s="153">
        <f t="shared" si="0"/>
        <v>480</v>
      </c>
    </row>
    <row r="17" spans="1:4">
      <c r="A17" s="2" t="s">
        <v>61</v>
      </c>
      <c r="B17" s="84">
        <v>99</v>
      </c>
      <c r="C17" s="141">
        <v>1</v>
      </c>
      <c r="D17" s="153">
        <f t="shared" si="0"/>
        <v>99</v>
      </c>
    </row>
    <row r="18" spans="1:4">
      <c r="A18" s="2" t="s">
        <v>54</v>
      </c>
      <c r="B18" s="84">
        <v>72</v>
      </c>
      <c r="C18" s="141">
        <v>1</v>
      </c>
      <c r="D18" s="153">
        <f t="shared" si="0"/>
        <v>72</v>
      </c>
    </row>
    <row r="19" spans="1:4">
      <c r="A19" s="2" t="s">
        <v>62</v>
      </c>
      <c r="B19" s="84">
        <v>65</v>
      </c>
      <c r="C19" s="141">
        <v>2</v>
      </c>
      <c r="D19" s="153">
        <f t="shared" si="0"/>
        <v>130</v>
      </c>
    </row>
    <row r="20" spans="1:4">
      <c r="A20" s="2" t="s">
        <v>55</v>
      </c>
      <c r="B20" s="84">
        <v>78</v>
      </c>
      <c r="C20" s="141">
        <v>2</v>
      </c>
      <c r="D20" s="153">
        <f t="shared" si="0"/>
        <v>156</v>
      </c>
    </row>
    <row r="21" spans="1:4">
      <c r="A21" s="2" t="s">
        <v>63</v>
      </c>
      <c r="B21" s="84">
        <v>108</v>
      </c>
      <c r="C21" s="141">
        <v>1</v>
      </c>
      <c r="D21" s="153">
        <f t="shared" si="0"/>
        <v>108</v>
      </c>
    </row>
    <row r="22" spans="1:4">
      <c r="A22" s="2" t="s">
        <v>64</v>
      </c>
      <c r="B22" s="84">
        <v>90</v>
      </c>
      <c r="C22" s="141">
        <v>1</v>
      </c>
      <c r="D22" s="153">
        <f>B22*C22</f>
        <v>90</v>
      </c>
    </row>
    <row r="23" spans="1:4">
      <c r="A23" s="2" t="s">
        <v>62</v>
      </c>
      <c r="B23" s="84">
        <v>65</v>
      </c>
      <c r="C23" s="141">
        <v>2</v>
      </c>
      <c r="D23" s="153">
        <f t="shared" si="0"/>
        <v>130</v>
      </c>
    </row>
    <row r="24" spans="1:4">
      <c r="A24" s="2" t="s">
        <v>65</v>
      </c>
      <c r="B24" s="84">
        <v>49</v>
      </c>
      <c r="C24" s="141">
        <v>1</v>
      </c>
      <c r="D24" s="153">
        <f t="shared" si="0"/>
        <v>49</v>
      </c>
    </row>
    <row r="25" spans="1:4">
      <c r="A25" s="2" t="s">
        <v>54</v>
      </c>
      <c r="B25" s="84">
        <v>95</v>
      </c>
      <c r="C25" s="141">
        <v>3</v>
      </c>
      <c r="D25" s="153">
        <f t="shared" si="0"/>
        <v>285</v>
      </c>
    </row>
    <row r="26" spans="1:4">
      <c r="A26" s="2" t="s">
        <v>64</v>
      </c>
      <c r="B26" s="84">
        <v>73.5</v>
      </c>
      <c r="C26" s="141">
        <v>1</v>
      </c>
      <c r="D26" s="153">
        <f t="shared" si="0"/>
        <v>73.5</v>
      </c>
    </row>
    <row r="27" spans="1:4">
      <c r="A27" s="2" t="s">
        <v>54</v>
      </c>
      <c r="B27" s="84">
        <v>99</v>
      </c>
      <c r="C27" s="141">
        <v>2</v>
      </c>
      <c r="D27" s="153">
        <f t="shared" si="0"/>
        <v>198</v>
      </c>
    </row>
    <row r="28" spans="1:4">
      <c r="A28" s="2" t="s">
        <v>55</v>
      </c>
      <c r="B28" s="84">
        <v>51</v>
      </c>
      <c r="C28" s="141">
        <v>1</v>
      </c>
      <c r="D28" s="153">
        <f t="shared" si="0"/>
        <v>51</v>
      </c>
    </row>
    <row r="29" spans="1:4">
      <c r="A29" s="2" t="s">
        <v>54</v>
      </c>
      <c r="B29" s="84">
        <v>39</v>
      </c>
      <c r="C29" s="141">
        <v>2</v>
      </c>
      <c r="D29" s="153">
        <f t="shared" si="0"/>
        <v>78</v>
      </c>
    </row>
    <row r="30" spans="1:4">
      <c r="A30" s="2" t="s">
        <v>65</v>
      </c>
      <c r="B30" s="84">
        <v>129</v>
      </c>
      <c r="C30" s="141">
        <v>1</v>
      </c>
      <c r="D30" s="153">
        <f t="shared" si="0"/>
        <v>129</v>
      </c>
    </row>
    <row r="31" spans="1:4">
      <c r="A31" s="2" t="s">
        <v>66</v>
      </c>
      <c r="B31" s="84">
        <v>150</v>
      </c>
      <c r="C31" s="141">
        <v>1</v>
      </c>
      <c r="D31" s="153">
        <f t="shared" si="0"/>
        <v>150</v>
      </c>
    </row>
    <row r="32" spans="1:4">
      <c r="A32" s="2" t="s">
        <v>67</v>
      </c>
      <c r="B32" s="84">
        <v>89</v>
      </c>
      <c r="C32" s="141">
        <v>3</v>
      </c>
      <c r="D32" s="153">
        <f t="shared" si="0"/>
        <v>267</v>
      </c>
    </row>
    <row r="33" spans="1:4">
      <c r="A33" s="2" t="s">
        <v>51</v>
      </c>
      <c r="B33" s="84">
        <v>140</v>
      </c>
      <c r="C33" s="141">
        <v>1</v>
      </c>
      <c r="D33" s="153">
        <f t="shared" si="0"/>
        <v>140</v>
      </c>
    </row>
    <row r="34" spans="1:4">
      <c r="A34" s="2" t="s">
        <v>68</v>
      </c>
      <c r="B34" s="84">
        <v>138</v>
      </c>
      <c r="C34" s="141">
        <v>1</v>
      </c>
      <c r="D34" s="153">
        <f t="shared" si="0"/>
        <v>138</v>
      </c>
    </row>
    <row r="35" spans="1:4">
      <c r="A35" s="2" t="s">
        <v>69</v>
      </c>
      <c r="B35" s="84">
        <v>112.5</v>
      </c>
      <c r="C35" s="141">
        <v>1</v>
      </c>
      <c r="D35" s="153">
        <f t="shared" si="0"/>
        <v>112.5</v>
      </c>
    </row>
    <row r="36" spans="1:4">
      <c r="A36" s="2" t="s">
        <v>68</v>
      </c>
      <c r="B36" s="84">
        <v>142.5</v>
      </c>
      <c r="C36" s="141">
        <v>1</v>
      </c>
      <c r="D36" s="153">
        <f t="shared" si="0"/>
        <v>142.5</v>
      </c>
    </row>
    <row r="37" spans="1:4">
      <c r="A37" s="2" t="s">
        <v>55</v>
      </c>
      <c r="B37" s="84">
        <v>128</v>
      </c>
      <c r="C37" s="141">
        <v>1</v>
      </c>
      <c r="D37" s="153">
        <f t="shared" si="0"/>
        <v>128</v>
      </c>
    </row>
    <row r="38" spans="1:4">
      <c r="A38" s="2" t="s">
        <v>70</v>
      </c>
      <c r="B38" s="84">
        <v>119</v>
      </c>
      <c r="C38" s="141">
        <v>1</v>
      </c>
      <c r="D38" s="153">
        <f t="shared" si="0"/>
        <v>119</v>
      </c>
    </row>
    <row r="39" spans="1:4">
      <c r="A39" s="2" t="s">
        <v>71</v>
      </c>
      <c r="B39" s="84">
        <v>159</v>
      </c>
      <c r="C39" s="141">
        <v>1</v>
      </c>
      <c r="D39" s="153">
        <f t="shared" si="0"/>
        <v>159</v>
      </c>
    </row>
    <row r="40" spans="1:4">
      <c r="A40" s="2" t="s">
        <v>53</v>
      </c>
      <c r="B40" s="84">
        <v>89</v>
      </c>
      <c r="C40" s="141">
        <v>1</v>
      </c>
      <c r="D40" s="153">
        <f t="shared" si="0"/>
        <v>89</v>
      </c>
    </row>
    <row r="41" spans="1:4">
      <c r="A41" s="2" t="s">
        <v>72</v>
      </c>
      <c r="B41" s="84">
        <v>95</v>
      </c>
      <c r="C41" s="141">
        <v>9</v>
      </c>
      <c r="D41" s="153">
        <f t="shared" si="0"/>
        <v>855</v>
      </c>
    </row>
    <row r="42" spans="1:4">
      <c r="A42" s="2" t="s">
        <v>55</v>
      </c>
      <c r="B42" s="84">
        <v>180</v>
      </c>
      <c r="C42" s="141">
        <v>20</v>
      </c>
      <c r="D42" s="153">
        <f t="shared" si="0"/>
        <v>3600</v>
      </c>
    </row>
    <row r="43" spans="1:4">
      <c r="A43" s="2" t="s">
        <v>65</v>
      </c>
      <c r="B43" s="84">
        <v>79</v>
      </c>
      <c r="C43" s="141">
        <v>3</v>
      </c>
      <c r="D43" s="153">
        <f t="shared" si="0"/>
        <v>237</v>
      </c>
    </row>
    <row r="44" spans="1:4">
      <c r="A44" s="2" t="s">
        <v>73</v>
      </c>
      <c r="B44" s="84">
        <v>138</v>
      </c>
      <c r="C44" s="141">
        <v>1</v>
      </c>
      <c r="D44" s="153">
        <f t="shared" si="0"/>
        <v>138</v>
      </c>
    </row>
    <row r="45" spans="1:4">
      <c r="A45" s="2" t="s">
        <v>74</v>
      </c>
      <c r="B45" s="84">
        <v>80</v>
      </c>
      <c r="C45" s="141">
        <v>1</v>
      </c>
      <c r="D45" s="153">
        <f t="shared" si="0"/>
        <v>80</v>
      </c>
    </row>
    <row r="46" spans="1:4">
      <c r="A46" s="2" t="s">
        <v>75</v>
      </c>
      <c r="B46" s="84">
        <v>172.5</v>
      </c>
      <c r="C46" s="141">
        <v>1</v>
      </c>
      <c r="D46" s="153">
        <f t="shared" si="0"/>
        <v>172.5</v>
      </c>
    </row>
    <row r="47" spans="1:4">
      <c r="A47" s="2" t="s">
        <v>70</v>
      </c>
      <c r="B47" s="84">
        <v>84</v>
      </c>
      <c r="C47" s="141">
        <v>1</v>
      </c>
      <c r="D47" s="153">
        <f t="shared" si="0"/>
        <v>84</v>
      </c>
    </row>
    <row r="48" spans="1:4">
      <c r="A48" s="2" t="s">
        <v>76</v>
      </c>
      <c r="B48" s="84">
        <v>120</v>
      </c>
      <c r="C48" s="141">
        <v>2</v>
      </c>
      <c r="D48" s="153">
        <f t="shared" si="0"/>
        <v>240</v>
      </c>
    </row>
    <row r="49" spans="1:4">
      <c r="A49" s="2" t="s">
        <v>61</v>
      </c>
      <c r="B49" s="84">
        <v>87</v>
      </c>
      <c r="C49" s="141">
        <v>1</v>
      </c>
      <c r="D49" s="153">
        <f t="shared" si="0"/>
        <v>87</v>
      </c>
    </row>
    <row r="50" spans="1:4">
      <c r="A50" s="2" t="s">
        <v>53</v>
      </c>
      <c r="B50" s="84">
        <v>109</v>
      </c>
      <c r="C50" s="141">
        <v>2</v>
      </c>
      <c r="D50" s="153">
        <f t="shared" si="0"/>
        <v>218</v>
      </c>
    </row>
    <row r="51" spans="1:4">
      <c r="A51" s="2" t="s">
        <v>55</v>
      </c>
      <c r="B51" s="84">
        <v>125</v>
      </c>
      <c r="C51" s="141">
        <v>1</v>
      </c>
      <c r="D51" s="153">
        <f t="shared" si="0"/>
        <v>125</v>
      </c>
    </row>
    <row r="52" spans="1:4">
      <c r="A52" s="2" t="s">
        <v>55</v>
      </c>
      <c r="B52" s="84">
        <v>114</v>
      </c>
      <c r="C52" s="141">
        <v>1</v>
      </c>
      <c r="D52" s="153">
        <f t="shared" si="0"/>
        <v>114</v>
      </c>
    </row>
    <row r="53" spans="1:4">
      <c r="A53" s="2" t="s">
        <v>77</v>
      </c>
      <c r="B53" s="84">
        <v>79.5</v>
      </c>
      <c r="C53" s="141">
        <v>2</v>
      </c>
      <c r="D53" s="153">
        <f t="shared" si="0"/>
        <v>159</v>
      </c>
    </row>
    <row r="54" spans="1:4">
      <c r="A54" s="2" t="s">
        <v>64</v>
      </c>
      <c r="B54" s="84">
        <v>90</v>
      </c>
      <c r="C54" s="141">
        <v>3</v>
      </c>
      <c r="D54" s="153">
        <f t="shared" si="0"/>
        <v>270</v>
      </c>
    </row>
    <row r="55" spans="1:4">
      <c r="A55" s="2" t="s">
        <v>78</v>
      </c>
      <c r="B55" s="84">
        <v>129</v>
      </c>
      <c r="C55" s="141">
        <v>1</v>
      </c>
      <c r="D55" s="153">
        <f t="shared" si="0"/>
        <v>129</v>
      </c>
    </row>
    <row r="56" spans="1:4">
      <c r="A56" s="2" t="s">
        <v>53</v>
      </c>
      <c r="B56" s="84">
        <v>110</v>
      </c>
      <c r="C56" s="141">
        <v>1</v>
      </c>
      <c r="D56" s="153">
        <f t="shared" si="0"/>
        <v>110</v>
      </c>
    </row>
    <row r="57" spans="1:4">
      <c r="A57" s="2" t="s">
        <v>79</v>
      </c>
      <c r="B57" s="84">
        <v>195</v>
      </c>
      <c r="C57" s="141">
        <v>1</v>
      </c>
      <c r="D57" s="153">
        <f t="shared" si="0"/>
        <v>195</v>
      </c>
    </row>
    <row r="58" spans="1:4">
      <c r="A58" s="2" t="s">
        <v>53</v>
      </c>
      <c r="B58" s="84">
        <v>129</v>
      </c>
      <c r="C58" s="141">
        <v>1</v>
      </c>
      <c r="D58" s="153">
        <f t="shared" si="0"/>
        <v>129</v>
      </c>
    </row>
    <row r="59" spans="1:4">
      <c r="A59" s="2" t="s">
        <v>80</v>
      </c>
      <c r="B59" s="84">
        <v>119</v>
      </c>
      <c r="C59" s="141">
        <v>1</v>
      </c>
      <c r="D59" s="153">
        <f t="shared" si="0"/>
        <v>119</v>
      </c>
    </row>
    <row r="60" spans="1:4">
      <c r="A60" s="2" t="s">
        <v>64</v>
      </c>
      <c r="B60" s="84">
        <v>73.5</v>
      </c>
      <c r="C60" s="141">
        <v>1</v>
      </c>
      <c r="D60" s="153">
        <f t="shared" si="0"/>
        <v>73.5</v>
      </c>
    </row>
    <row r="61" spans="1:4">
      <c r="A61" s="2" t="s">
        <v>81</v>
      </c>
      <c r="B61" s="84">
        <v>129</v>
      </c>
      <c r="C61" s="141">
        <v>1</v>
      </c>
      <c r="D61" s="153">
        <f t="shared" si="0"/>
        <v>129</v>
      </c>
    </row>
    <row r="62" spans="1:4">
      <c r="A62" s="2" t="s">
        <v>64</v>
      </c>
      <c r="B62" s="84">
        <v>72</v>
      </c>
      <c r="C62" s="141">
        <v>1</v>
      </c>
      <c r="D62" s="153">
        <f t="shared" si="0"/>
        <v>72</v>
      </c>
    </row>
    <row r="63" spans="1:4">
      <c r="A63" s="2" t="s">
        <v>64</v>
      </c>
      <c r="B63" s="84">
        <v>103</v>
      </c>
      <c r="C63" s="141">
        <v>3</v>
      </c>
      <c r="D63" s="153">
        <f t="shared" si="0"/>
        <v>309</v>
      </c>
    </row>
    <row r="64" spans="1:4">
      <c r="A64" s="2" t="s">
        <v>79</v>
      </c>
      <c r="B64" s="84">
        <v>195</v>
      </c>
      <c r="C64" s="141">
        <v>1</v>
      </c>
      <c r="D64" s="153">
        <f t="shared" si="0"/>
        <v>195</v>
      </c>
    </row>
    <row r="65" spans="1:4">
      <c r="A65" s="2" t="s">
        <v>82</v>
      </c>
      <c r="B65" s="84">
        <v>109</v>
      </c>
      <c r="C65" s="141">
        <v>1</v>
      </c>
      <c r="D65" s="153">
        <f t="shared" si="0"/>
        <v>109</v>
      </c>
    </row>
    <row r="66" spans="1:4">
      <c r="A66" s="2" t="s">
        <v>65</v>
      </c>
      <c r="B66" s="84">
        <v>139</v>
      </c>
      <c r="C66" s="141">
        <v>1</v>
      </c>
      <c r="D66" s="153">
        <f t="shared" si="0"/>
        <v>139</v>
      </c>
    </row>
    <row r="67" spans="1:4">
      <c r="A67" s="2" t="s">
        <v>83</v>
      </c>
      <c r="B67" s="84">
        <v>134</v>
      </c>
      <c r="C67" s="141">
        <v>1</v>
      </c>
      <c r="D67" s="153">
        <f t="shared" ref="D67:D130" si="1">B67*C67</f>
        <v>134</v>
      </c>
    </row>
    <row r="68" spans="1:4">
      <c r="A68" s="2" t="s">
        <v>84</v>
      </c>
      <c r="B68" s="84">
        <v>124</v>
      </c>
      <c r="C68" s="141">
        <v>2</v>
      </c>
      <c r="D68" s="153">
        <f t="shared" si="1"/>
        <v>248</v>
      </c>
    </row>
    <row r="69" spans="1:4">
      <c r="A69" s="2" t="s">
        <v>85</v>
      </c>
      <c r="B69" s="84">
        <v>162.5</v>
      </c>
      <c r="C69" s="141">
        <v>1</v>
      </c>
      <c r="D69" s="153">
        <f t="shared" si="1"/>
        <v>162.5</v>
      </c>
    </row>
    <row r="70" spans="1:4">
      <c r="A70" s="2" t="s">
        <v>72</v>
      </c>
      <c r="B70" s="84">
        <v>147.5</v>
      </c>
      <c r="C70" s="141">
        <v>3</v>
      </c>
      <c r="D70" s="153">
        <f t="shared" si="1"/>
        <v>442.5</v>
      </c>
    </row>
    <row r="71" spans="1:4">
      <c r="A71" s="2" t="s">
        <v>86</v>
      </c>
      <c r="B71" s="84">
        <v>60</v>
      </c>
      <c r="C71" s="141">
        <v>1</v>
      </c>
      <c r="D71" s="153">
        <f t="shared" si="1"/>
        <v>60</v>
      </c>
    </row>
    <row r="72" spans="1:4">
      <c r="A72" s="2" t="s">
        <v>87</v>
      </c>
      <c r="B72" s="84">
        <v>170</v>
      </c>
      <c r="C72" s="141">
        <v>2</v>
      </c>
      <c r="D72" s="153">
        <f t="shared" si="1"/>
        <v>340</v>
      </c>
    </row>
    <row r="73" spans="1:4">
      <c r="A73" s="2" t="s">
        <v>55</v>
      </c>
      <c r="B73" s="84">
        <v>197</v>
      </c>
      <c r="C73" s="141">
        <v>1</v>
      </c>
      <c r="D73" s="153">
        <f t="shared" si="1"/>
        <v>197</v>
      </c>
    </row>
    <row r="74" spans="1:4">
      <c r="A74" s="2" t="s">
        <v>55</v>
      </c>
      <c r="B74" s="84">
        <v>190</v>
      </c>
      <c r="C74" s="141">
        <v>1</v>
      </c>
      <c r="D74" s="153">
        <f t="shared" si="1"/>
        <v>190</v>
      </c>
    </row>
    <row r="75" spans="1:4">
      <c r="A75" s="2" t="s">
        <v>88</v>
      </c>
      <c r="B75" s="84">
        <v>75</v>
      </c>
      <c r="C75" s="141">
        <v>2</v>
      </c>
      <c r="D75" s="153">
        <f t="shared" si="1"/>
        <v>150</v>
      </c>
    </row>
    <row r="76" spans="1:4">
      <c r="A76" s="2" t="s">
        <v>55</v>
      </c>
      <c r="B76" s="84">
        <v>78</v>
      </c>
      <c r="C76" s="141">
        <v>7</v>
      </c>
      <c r="D76" s="153">
        <f t="shared" si="1"/>
        <v>546</v>
      </c>
    </row>
    <row r="77" spans="1:4">
      <c r="A77" s="2" t="s">
        <v>89</v>
      </c>
      <c r="B77" s="84">
        <v>37</v>
      </c>
      <c r="C77" s="141">
        <v>3</v>
      </c>
      <c r="D77" s="153">
        <f t="shared" si="1"/>
        <v>111</v>
      </c>
    </row>
    <row r="78" spans="1:4">
      <c r="A78" s="2" t="s">
        <v>90</v>
      </c>
      <c r="B78" s="84">
        <v>79</v>
      </c>
      <c r="C78" s="141">
        <v>1</v>
      </c>
      <c r="D78" s="153">
        <f t="shared" si="1"/>
        <v>79</v>
      </c>
    </row>
    <row r="79" spans="1:4">
      <c r="A79" s="2" t="s">
        <v>54</v>
      </c>
      <c r="B79" s="84">
        <v>30</v>
      </c>
      <c r="C79" s="141">
        <v>5</v>
      </c>
      <c r="D79" s="153">
        <f t="shared" si="1"/>
        <v>150</v>
      </c>
    </row>
    <row r="80" spans="1:4">
      <c r="A80" s="2" t="s">
        <v>91</v>
      </c>
      <c r="B80" s="84">
        <v>10</v>
      </c>
      <c r="C80" s="141">
        <v>3</v>
      </c>
      <c r="D80" s="153">
        <f t="shared" si="1"/>
        <v>30</v>
      </c>
    </row>
    <row r="81" spans="1:4">
      <c r="A81" s="2" t="s">
        <v>92</v>
      </c>
      <c r="B81" s="84">
        <v>59</v>
      </c>
      <c r="C81" s="141">
        <v>1</v>
      </c>
      <c r="D81" s="153">
        <f t="shared" si="1"/>
        <v>59</v>
      </c>
    </row>
    <row r="82" spans="1:4">
      <c r="A82" s="2" t="s">
        <v>54</v>
      </c>
      <c r="B82" s="84">
        <v>45</v>
      </c>
      <c r="C82" s="141">
        <v>2</v>
      </c>
      <c r="D82" s="153">
        <f t="shared" si="1"/>
        <v>90</v>
      </c>
    </row>
    <row r="83" spans="1:4">
      <c r="A83" s="2" t="s">
        <v>93</v>
      </c>
      <c r="B83" s="84">
        <v>200</v>
      </c>
      <c r="C83" s="141">
        <v>1</v>
      </c>
      <c r="D83" s="153">
        <f t="shared" si="1"/>
        <v>200</v>
      </c>
    </row>
    <row r="84" spans="1:4">
      <c r="A84" s="2" t="s">
        <v>72</v>
      </c>
      <c r="B84" s="84">
        <v>147.5</v>
      </c>
      <c r="C84" s="141">
        <v>1</v>
      </c>
      <c r="D84" s="153">
        <f t="shared" si="1"/>
        <v>147.5</v>
      </c>
    </row>
    <row r="85" spans="1:4">
      <c r="A85" s="2" t="s">
        <v>94</v>
      </c>
      <c r="B85" s="84">
        <v>137.5</v>
      </c>
      <c r="C85" s="141">
        <v>1</v>
      </c>
      <c r="D85" s="153">
        <f t="shared" si="1"/>
        <v>137.5</v>
      </c>
    </row>
    <row r="86" spans="1:4">
      <c r="A86" s="2" t="s">
        <v>55</v>
      </c>
      <c r="B86" s="84">
        <v>142.5</v>
      </c>
      <c r="C86" s="141">
        <v>1</v>
      </c>
      <c r="D86" s="153">
        <f t="shared" si="1"/>
        <v>142.5</v>
      </c>
    </row>
    <row r="87" spans="1:4">
      <c r="A87" s="2" t="s">
        <v>95</v>
      </c>
      <c r="B87" s="84">
        <v>111</v>
      </c>
      <c r="C87" s="141">
        <v>1</v>
      </c>
      <c r="D87" s="153">
        <f t="shared" si="1"/>
        <v>111</v>
      </c>
    </row>
    <row r="88" spans="1:4">
      <c r="A88" s="2" t="s">
        <v>96</v>
      </c>
      <c r="B88" s="84">
        <v>225</v>
      </c>
      <c r="C88" s="141">
        <v>1</v>
      </c>
      <c r="D88" s="153">
        <f t="shared" si="1"/>
        <v>225</v>
      </c>
    </row>
    <row r="89" spans="1:4">
      <c r="A89" s="2" t="s">
        <v>64</v>
      </c>
      <c r="B89" s="84">
        <v>72.5</v>
      </c>
      <c r="C89" s="141">
        <v>1</v>
      </c>
      <c r="D89" s="153">
        <f t="shared" si="1"/>
        <v>72.5</v>
      </c>
    </row>
    <row r="90" spans="1:4">
      <c r="A90" s="2" t="s">
        <v>54</v>
      </c>
      <c r="B90" s="84">
        <v>72</v>
      </c>
      <c r="C90" s="141">
        <v>2</v>
      </c>
      <c r="D90" s="153">
        <f t="shared" si="1"/>
        <v>144</v>
      </c>
    </row>
    <row r="91" spans="1:4">
      <c r="A91" s="2" t="s">
        <v>54</v>
      </c>
      <c r="B91" s="84">
        <v>69</v>
      </c>
      <c r="C91" s="141">
        <v>1</v>
      </c>
      <c r="D91" s="153">
        <f t="shared" si="1"/>
        <v>69</v>
      </c>
    </row>
    <row r="92" spans="1:4">
      <c r="A92" s="2" t="s">
        <v>97</v>
      </c>
      <c r="B92" s="84">
        <v>220</v>
      </c>
      <c r="C92" s="141">
        <v>1</v>
      </c>
      <c r="D92" s="153">
        <f t="shared" si="1"/>
        <v>220</v>
      </c>
    </row>
    <row r="93" spans="1:4">
      <c r="A93" s="2" t="s">
        <v>55</v>
      </c>
      <c r="B93" s="84">
        <v>197.5</v>
      </c>
      <c r="C93" s="141">
        <v>1</v>
      </c>
      <c r="D93" s="153">
        <f t="shared" si="1"/>
        <v>197.5</v>
      </c>
    </row>
    <row r="94" spans="1:4">
      <c r="A94" s="2" t="s">
        <v>51</v>
      </c>
      <c r="B94" s="84">
        <v>119</v>
      </c>
      <c r="C94" s="141">
        <v>1</v>
      </c>
      <c r="D94" s="153">
        <f t="shared" si="1"/>
        <v>119</v>
      </c>
    </row>
    <row r="95" spans="1:4">
      <c r="A95" s="2" t="s">
        <v>98</v>
      </c>
      <c r="B95" s="84">
        <v>124</v>
      </c>
      <c r="C95" s="141">
        <v>3</v>
      </c>
      <c r="D95" s="153">
        <f t="shared" si="1"/>
        <v>372</v>
      </c>
    </row>
    <row r="96" spans="1:4">
      <c r="A96" s="2" t="s">
        <v>65</v>
      </c>
      <c r="B96" s="84">
        <v>59</v>
      </c>
      <c r="C96" s="141">
        <v>1</v>
      </c>
      <c r="D96" s="153">
        <f t="shared" si="1"/>
        <v>59</v>
      </c>
    </row>
    <row r="97" spans="1:4">
      <c r="A97" s="2" t="s">
        <v>54</v>
      </c>
      <c r="B97" s="84">
        <v>89</v>
      </c>
      <c r="C97" s="141">
        <v>2</v>
      </c>
      <c r="D97" s="153">
        <f t="shared" si="1"/>
        <v>178</v>
      </c>
    </row>
    <row r="98" spans="1:4">
      <c r="A98" s="2" t="s">
        <v>55</v>
      </c>
      <c r="B98" s="84">
        <v>99</v>
      </c>
      <c r="C98" s="141">
        <v>1</v>
      </c>
      <c r="D98" s="153">
        <f t="shared" si="1"/>
        <v>99</v>
      </c>
    </row>
    <row r="99" spans="1:4">
      <c r="A99" s="2" t="s">
        <v>99</v>
      </c>
      <c r="B99" s="84">
        <v>89</v>
      </c>
      <c r="C99" s="141">
        <v>2</v>
      </c>
      <c r="D99" s="153">
        <f t="shared" si="1"/>
        <v>178</v>
      </c>
    </row>
    <row r="100" spans="1:4">
      <c r="A100" s="2" t="s">
        <v>53</v>
      </c>
      <c r="B100" s="84">
        <v>99</v>
      </c>
      <c r="C100" s="141">
        <v>1</v>
      </c>
      <c r="D100" s="153">
        <f t="shared" si="1"/>
        <v>99</v>
      </c>
    </row>
    <row r="101" spans="1:4">
      <c r="A101" s="2" t="s">
        <v>55</v>
      </c>
      <c r="B101" s="84">
        <v>129</v>
      </c>
      <c r="C101" s="141">
        <v>1</v>
      </c>
      <c r="D101" s="153">
        <f t="shared" si="1"/>
        <v>129</v>
      </c>
    </row>
    <row r="102" spans="1:4">
      <c r="A102" s="2" t="s">
        <v>79</v>
      </c>
      <c r="B102" s="84">
        <v>105</v>
      </c>
      <c r="C102" s="141">
        <v>1</v>
      </c>
      <c r="D102" s="153">
        <f t="shared" si="1"/>
        <v>105</v>
      </c>
    </row>
    <row r="103" spans="1:4">
      <c r="A103" s="2" t="s">
        <v>64</v>
      </c>
      <c r="B103" s="84">
        <v>86</v>
      </c>
      <c r="C103" s="141">
        <v>2</v>
      </c>
      <c r="D103" s="153">
        <f t="shared" si="1"/>
        <v>172</v>
      </c>
    </row>
    <row r="104" spans="1:4">
      <c r="A104" s="2" t="s">
        <v>100</v>
      </c>
      <c r="B104" s="84">
        <v>73.5</v>
      </c>
      <c r="C104" s="141">
        <v>1</v>
      </c>
      <c r="D104" s="153">
        <f t="shared" si="1"/>
        <v>73.5</v>
      </c>
    </row>
    <row r="105" spans="1:4">
      <c r="A105" s="2" t="s">
        <v>87</v>
      </c>
      <c r="B105" s="84">
        <v>73</v>
      </c>
      <c r="C105" s="141">
        <v>1</v>
      </c>
      <c r="D105" s="153">
        <f t="shared" si="1"/>
        <v>73</v>
      </c>
    </row>
    <row r="106" spans="1:4">
      <c r="A106" s="2" t="s">
        <v>101</v>
      </c>
      <c r="B106" s="84">
        <v>215</v>
      </c>
      <c r="C106" s="141">
        <v>1</v>
      </c>
      <c r="D106" s="153">
        <f t="shared" si="1"/>
        <v>215</v>
      </c>
    </row>
    <row r="107" spans="1:4">
      <c r="A107" s="2" t="s">
        <v>102</v>
      </c>
      <c r="B107" s="84">
        <v>95</v>
      </c>
      <c r="C107" s="141">
        <v>1</v>
      </c>
      <c r="D107" s="153">
        <f t="shared" si="1"/>
        <v>95</v>
      </c>
    </row>
    <row r="108" spans="1:4">
      <c r="A108" s="2" t="s">
        <v>64</v>
      </c>
      <c r="B108" s="84">
        <v>86</v>
      </c>
      <c r="C108" s="141">
        <v>1</v>
      </c>
      <c r="D108" s="153">
        <f t="shared" si="1"/>
        <v>86</v>
      </c>
    </row>
    <row r="109" spans="1:4">
      <c r="A109" s="2" t="s">
        <v>103</v>
      </c>
      <c r="B109" s="84">
        <v>55</v>
      </c>
      <c r="C109" s="141">
        <v>3</v>
      </c>
      <c r="D109" s="153">
        <f t="shared" si="1"/>
        <v>165</v>
      </c>
    </row>
    <row r="110" spans="1:4">
      <c r="A110" s="2" t="s">
        <v>99</v>
      </c>
      <c r="B110" s="84">
        <v>119</v>
      </c>
      <c r="C110" s="141">
        <v>1</v>
      </c>
      <c r="D110" s="153">
        <f t="shared" si="1"/>
        <v>119</v>
      </c>
    </row>
    <row r="111" spans="1:4">
      <c r="A111" s="2" t="s">
        <v>53</v>
      </c>
      <c r="B111" s="84">
        <v>119</v>
      </c>
      <c r="C111" s="141">
        <v>1</v>
      </c>
      <c r="D111" s="153">
        <f t="shared" si="1"/>
        <v>119</v>
      </c>
    </row>
    <row r="112" spans="1:4">
      <c r="A112" s="2" t="s">
        <v>65</v>
      </c>
      <c r="B112" s="84">
        <v>49</v>
      </c>
      <c r="C112" s="141">
        <v>1</v>
      </c>
      <c r="D112" s="153">
        <f t="shared" si="1"/>
        <v>49</v>
      </c>
    </row>
    <row r="113" spans="1:4">
      <c r="A113" s="2" t="s">
        <v>104</v>
      </c>
      <c r="B113" s="84">
        <v>150</v>
      </c>
      <c r="C113" s="141">
        <v>1</v>
      </c>
      <c r="D113" s="153">
        <f t="shared" si="1"/>
        <v>150</v>
      </c>
    </row>
    <row r="114" spans="1:4">
      <c r="A114" s="2" t="s">
        <v>55</v>
      </c>
      <c r="B114" s="84">
        <v>160</v>
      </c>
      <c r="C114" s="141">
        <v>1</v>
      </c>
      <c r="D114" s="153">
        <f t="shared" si="1"/>
        <v>160</v>
      </c>
    </row>
    <row r="115" spans="1:4">
      <c r="A115" s="2" t="s">
        <v>55</v>
      </c>
      <c r="B115" s="84">
        <v>145</v>
      </c>
      <c r="C115" s="141">
        <v>1</v>
      </c>
      <c r="D115" s="153">
        <f t="shared" si="1"/>
        <v>145</v>
      </c>
    </row>
    <row r="116" spans="1:4">
      <c r="A116" s="2" t="s">
        <v>55</v>
      </c>
      <c r="B116" s="84">
        <v>95</v>
      </c>
      <c r="C116" s="141">
        <v>1</v>
      </c>
      <c r="D116" s="153">
        <f t="shared" si="1"/>
        <v>95</v>
      </c>
    </row>
    <row r="117" spans="1:4">
      <c r="A117" s="2" t="s">
        <v>83</v>
      </c>
      <c r="B117" s="84">
        <v>113</v>
      </c>
      <c r="C117" s="141">
        <v>1</v>
      </c>
      <c r="D117" s="153">
        <f t="shared" si="1"/>
        <v>113</v>
      </c>
    </row>
    <row r="118" spans="1:4">
      <c r="A118" s="2" t="s">
        <v>105</v>
      </c>
      <c r="B118" s="84">
        <v>185</v>
      </c>
      <c r="C118" s="141">
        <v>1</v>
      </c>
      <c r="D118" s="153">
        <f t="shared" si="1"/>
        <v>185</v>
      </c>
    </row>
    <row r="119" spans="1:4">
      <c r="A119" s="2" t="s">
        <v>106</v>
      </c>
      <c r="B119" s="84">
        <v>123</v>
      </c>
      <c r="C119" s="141">
        <v>1</v>
      </c>
      <c r="D119" s="153">
        <f t="shared" si="1"/>
        <v>123</v>
      </c>
    </row>
    <row r="120" spans="1:4">
      <c r="A120" s="2" t="s">
        <v>107</v>
      </c>
      <c r="B120" s="84">
        <v>96</v>
      </c>
      <c r="C120" s="141">
        <v>2</v>
      </c>
      <c r="D120" s="153">
        <f t="shared" si="1"/>
        <v>192</v>
      </c>
    </row>
    <row r="121" spans="1:4">
      <c r="A121" s="2" t="s">
        <v>55</v>
      </c>
      <c r="B121" s="84">
        <v>92</v>
      </c>
      <c r="C121" s="141">
        <v>2</v>
      </c>
      <c r="D121" s="153">
        <f t="shared" si="1"/>
        <v>184</v>
      </c>
    </row>
    <row r="122" spans="1:4">
      <c r="A122" s="2" t="s">
        <v>108</v>
      </c>
      <c r="B122" s="84">
        <v>245</v>
      </c>
      <c r="C122" s="141">
        <v>1</v>
      </c>
      <c r="D122" s="153">
        <f t="shared" si="1"/>
        <v>245</v>
      </c>
    </row>
    <row r="123" spans="1:4">
      <c r="A123" s="2" t="s">
        <v>65</v>
      </c>
      <c r="B123" s="84">
        <v>119</v>
      </c>
      <c r="C123" s="141">
        <v>1</v>
      </c>
      <c r="D123" s="153">
        <f t="shared" si="1"/>
        <v>119</v>
      </c>
    </row>
    <row r="124" spans="1:4">
      <c r="A124" s="2" t="s">
        <v>64</v>
      </c>
      <c r="B124" s="84">
        <v>72.5</v>
      </c>
      <c r="C124" s="141">
        <v>1</v>
      </c>
      <c r="D124" s="153">
        <f t="shared" si="1"/>
        <v>72.5</v>
      </c>
    </row>
    <row r="125" spans="1:4">
      <c r="A125" s="2" t="s">
        <v>109</v>
      </c>
      <c r="B125" s="84">
        <v>225</v>
      </c>
      <c r="C125" s="141">
        <v>1</v>
      </c>
      <c r="D125" s="153">
        <f t="shared" si="1"/>
        <v>225</v>
      </c>
    </row>
    <row r="126" spans="1:4">
      <c r="A126" s="2" t="s">
        <v>108</v>
      </c>
      <c r="B126" s="84">
        <v>197</v>
      </c>
      <c r="C126" s="141">
        <v>1</v>
      </c>
      <c r="D126" s="153">
        <f t="shared" si="1"/>
        <v>197</v>
      </c>
    </row>
    <row r="127" spans="1:4">
      <c r="A127" s="2" t="s">
        <v>110</v>
      </c>
      <c r="B127" s="84">
        <v>152</v>
      </c>
      <c r="C127" s="141">
        <v>1</v>
      </c>
      <c r="D127" s="153">
        <f t="shared" si="1"/>
        <v>152</v>
      </c>
    </row>
    <row r="128" spans="1:4">
      <c r="A128" s="2" t="s">
        <v>55</v>
      </c>
      <c r="B128" s="84">
        <v>190</v>
      </c>
      <c r="C128" s="141">
        <v>1</v>
      </c>
      <c r="D128" s="153">
        <f t="shared" si="1"/>
        <v>190</v>
      </c>
    </row>
    <row r="129" spans="1:4">
      <c r="A129" s="2" t="s">
        <v>106</v>
      </c>
      <c r="B129" s="84">
        <v>190</v>
      </c>
      <c r="C129" s="141">
        <v>1</v>
      </c>
      <c r="D129" s="153">
        <f t="shared" si="1"/>
        <v>190</v>
      </c>
    </row>
    <row r="130" spans="1:4">
      <c r="A130" s="2" t="s">
        <v>78</v>
      </c>
      <c r="B130" s="84">
        <v>139</v>
      </c>
      <c r="C130" s="141">
        <v>1</v>
      </c>
      <c r="D130" s="153">
        <f t="shared" si="1"/>
        <v>139</v>
      </c>
    </row>
    <row r="131" spans="1:4">
      <c r="A131" s="2" t="s">
        <v>72</v>
      </c>
      <c r="B131" s="84">
        <v>165</v>
      </c>
      <c r="C131" s="141">
        <v>14</v>
      </c>
      <c r="D131" s="153">
        <f t="shared" ref="D131:D185" si="2">B131*C131</f>
        <v>2310</v>
      </c>
    </row>
    <row r="132" spans="1:4">
      <c r="A132" s="2" t="s">
        <v>111</v>
      </c>
      <c r="B132" s="84">
        <v>165</v>
      </c>
      <c r="C132" s="141">
        <v>10</v>
      </c>
      <c r="D132" s="153">
        <f t="shared" si="2"/>
        <v>1650</v>
      </c>
    </row>
    <row r="133" spans="1:4">
      <c r="A133" s="2" t="s">
        <v>69</v>
      </c>
      <c r="B133" s="84">
        <v>145</v>
      </c>
      <c r="C133" s="141">
        <v>1</v>
      </c>
      <c r="D133" s="153">
        <f t="shared" si="2"/>
        <v>145</v>
      </c>
    </row>
    <row r="134" spans="1:4">
      <c r="A134" s="2" t="s">
        <v>110</v>
      </c>
      <c r="B134" s="84">
        <v>113</v>
      </c>
      <c r="C134" s="141">
        <v>1</v>
      </c>
      <c r="D134" s="153">
        <f t="shared" si="2"/>
        <v>113</v>
      </c>
    </row>
    <row r="135" spans="1:4">
      <c r="A135" s="2" t="s">
        <v>112</v>
      </c>
      <c r="B135" s="84">
        <v>65</v>
      </c>
      <c r="C135" s="141">
        <v>1</v>
      </c>
      <c r="D135" s="153">
        <f t="shared" si="2"/>
        <v>65</v>
      </c>
    </row>
    <row r="136" spans="1:4">
      <c r="A136" s="2" t="s">
        <v>69</v>
      </c>
      <c r="B136" s="84">
        <v>137.5</v>
      </c>
      <c r="C136" s="141">
        <v>1</v>
      </c>
      <c r="D136" s="153">
        <f t="shared" si="2"/>
        <v>137.5</v>
      </c>
    </row>
    <row r="137" spans="1:4">
      <c r="A137" s="2" t="s">
        <v>113</v>
      </c>
      <c r="B137" s="84">
        <v>36</v>
      </c>
      <c r="C137" s="141">
        <v>4</v>
      </c>
      <c r="D137" s="153">
        <f t="shared" si="2"/>
        <v>144</v>
      </c>
    </row>
    <row r="138" spans="1:4">
      <c r="A138" s="2" t="s">
        <v>90</v>
      </c>
      <c r="B138" s="84">
        <v>78</v>
      </c>
      <c r="C138" s="141">
        <v>1</v>
      </c>
      <c r="D138" s="153">
        <f t="shared" si="2"/>
        <v>78</v>
      </c>
    </row>
    <row r="139" spans="1:4">
      <c r="A139" s="2" t="s">
        <v>54</v>
      </c>
      <c r="B139" s="84">
        <v>60</v>
      </c>
      <c r="C139" s="141">
        <v>2</v>
      </c>
      <c r="D139" s="153">
        <f t="shared" si="2"/>
        <v>120</v>
      </c>
    </row>
    <row r="140" spans="1:4">
      <c r="A140" s="2" t="s">
        <v>114</v>
      </c>
      <c r="B140" s="84">
        <v>95</v>
      </c>
      <c r="C140" s="141">
        <v>1</v>
      </c>
      <c r="D140" s="153">
        <f t="shared" si="2"/>
        <v>95</v>
      </c>
    </row>
    <row r="141" spans="1:4">
      <c r="A141" s="2" t="s">
        <v>54</v>
      </c>
      <c r="B141" s="84">
        <v>30</v>
      </c>
      <c r="C141" s="141">
        <v>3</v>
      </c>
      <c r="D141" s="153">
        <f t="shared" si="2"/>
        <v>90</v>
      </c>
    </row>
    <row r="142" spans="1:4">
      <c r="A142" s="2" t="s">
        <v>115</v>
      </c>
      <c r="B142" s="84">
        <v>38</v>
      </c>
      <c r="C142" s="141">
        <v>1</v>
      </c>
      <c r="D142" s="153">
        <f t="shared" si="2"/>
        <v>38</v>
      </c>
    </row>
    <row r="143" spans="1:4">
      <c r="A143" s="2" t="s">
        <v>56</v>
      </c>
      <c r="B143" s="84">
        <v>30</v>
      </c>
      <c r="C143" s="141">
        <v>1</v>
      </c>
      <c r="D143" s="153">
        <f t="shared" si="2"/>
        <v>30</v>
      </c>
    </row>
    <row r="144" spans="1:4">
      <c r="A144" s="2" t="s">
        <v>65</v>
      </c>
      <c r="B144" s="84">
        <v>135</v>
      </c>
      <c r="C144" s="141">
        <v>2</v>
      </c>
      <c r="D144" s="153">
        <f t="shared" si="2"/>
        <v>270</v>
      </c>
    </row>
    <row r="145" spans="1:4">
      <c r="A145" s="2" t="s">
        <v>65</v>
      </c>
      <c r="B145" s="84">
        <v>139</v>
      </c>
      <c r="C145" s="141">
        <v>1</v>
      </c>
      <c r="D145" s="153">
        <f t="shared" si="2"/>
        <v>139</v>
      </c>
    </row>
    <row r="146" spans="1:4">
      <c r="A146" s="2" t="s">
        <v>65</v>
      </c>
      <c r="B146" s="84">
        <v>159</v>
      </c>
      <c r="C146" s="141">
        <v>1</v>
      </c>
      <c r="D146" s="153">
        <f t="shared" si="2"/>
        <v>159</v>
      </c>
    </row>
    <row r="147" spans="1:4">
      <c r="A147" s="2" t="s">
        <v>65</v>
      </c>
      <c r="B147" s="84">
        <v>79</v>
      </c>
      <c r="C147" s="141">
        <v>1</v>
      </c>
      <c r="D147" s="153">
        <f t="shared" si="2"/>
        <v>79</v>
      </c>
    </row>
    <row r="148" spans="1:4">
      <c r="A148" s="2" t="s">
        <v>65</v>
      </c>
      <c r="B148" s="84">
        <v>109</v>
      </c>
      <c r="C148" s="141">
        <v>1</v>
      </c>
      <c r="D148" s="153">
        <f t="shared" si="2"/>
        <v>109</v>
      </c>
    </row>
    <row r="149" spans="1:4">
      <c r="A149" s="2" t="s">
        <v>65</v>
      </c>
      <c r="B149" s="84">
        <v>119</v>
      </c>
      <c r="C149" s="141">
        <v>1</v>
      </c>
      <c r="D149" s="153">
        <f t="shared" si="2"/>
        <v>119</v>
      </c>
    </row>
    <row r="150" spans="1:4">
      <c r="A150" s="2" t="s">
        <v>63</v>
      </c>
      <c r="B150" s="84">
        <v>111</v>
      </c>
      <c r="C150" s="141">
        <v>2</v>
      </c>
      <c r="D150" s="153">
        <f t="shared" si="2"/>
        <v>222</v>
      </c>
    </row>
    <row r="151" spans="1:4">
      <c r="A151" s="2" t="s">
        <v>63</v>
      </c>
      <c r="B151" s="84">
        <v>108</v>
      </c>
      <c r="C151" s="141">
        <v>1</v>
      </c>
      <c r="D151" s="153">
        <f t="shared" si="2"/>
        <v>108</v>
      </c>
    </row>
    <row r="152" spans="1:4">
      <c r="A152" s="2" t="s">
        <v>105</v>
      </c>
      <c r="B152" s="84">
        <v>97.5</v>
      </c>
      <c r="C152" s="141">
        <v>1</v>
      </c>
      <c r="D152" s="153">
        <f t="shared" si="2"/>
        <v>97.5</v>
      </c>
    </row>
    <row r="153" spans="1:4">
      <c r="A153" s="2" t="s">
        <v>64</v>
      </c>
      <c r="B153" s="84">
        <v>59</v>
      </c>
      <c r="C153" s="141">
        <v>2</v>
      </c>
      <c r="D153" s="153">
        <f t="shared" si="2"/>
        <v>118</v>
      </c>
    </row>
    <row r="154" spans="1:4">
      <c r="A154" s="2" t="s">
        <v>64</v>
      </c>
      <c r="B154" s="84">
        <v>90</v>
      </c>
      <c r="C154" s="141">
        <v>2</v>
      </c>
      <c r="D154" s="153">
        <f t="shared" si="2"/>
        <v>180</v>
      </c>
    </row>
    <row r="155" spans="1:4">
      <c r="A155" s="2" t="s">
        <v>51</v>
      </c>
      <c r="B155" s="84">
        <v>140</v>
      </c>
      <c r="C155" s="141">
        <v>1</v>
      </c>
      <c r="D155" s="153">
        <f t="shared" si="2"/>
        <v>140</v>
      </c>
    </row>
    <row r="156" spans="1:4">
      <c r="A156" s="2" t="s">
        <v>68</v>
      </c>
      <c r="B156" s="84">
        <v>140</v>
      </c>
      <c r="C156" s="141">
        <v>1</v>
      </c>
      <c r="D156" s="153">
        <f t="shared" si="2"/>
        <v>140</v>
      </c>
    </row>
    <row r="157" spans="1:4">
      <c r="A157" s="2" t="s">
        <v>68</v>
      </c>
      <c r="B157" s="84">
        <v>130</v>
      </c>
      <c r="C157" s="141">
        <v>1</v>
      </c>
      <c r="D157" s="153">
        <f t="shared" si="2"/>
        <v>130</v>
      </c>
    </row>
    <row r="158" spans="1:4">
      <c r="A158" s="2" t="s">
        <v>68</v>
      </c>
      <c r="B158" s="84">
        <v>125</v>
      </c>
      <c r="C158" s="141">
        <v>1</v>
      </c>
      <c r="D158" s="153">
        <f t="shared" si="2"/>
        <v>125</v>
      </c>
    </row>
    <row r="159" spans="1:4">
      <c r="A159" s="2" t="s">
        <v>68</v>
      </c>
      <c r="B159" s="84">
        <v>137.5</v>
      </c>
      <c r="C159" s="141">
        <v>2</v>
      </c>
      <c r="D159" s="153">
        <f t="shared" si="2"/>
        <v>275</v>
      </c>
    </row>
    <row r="160" spans="1:4">
      <c r="A160" s="2" t="s">
        <v>116</v>
      </c>
      <c r="B160" s="84">
        <v>110</v>
      </c>
      <c r="C160" s="141">
        <v>2</v>
      </c>
      <c r="D160" s="153">
        <f t="shared" si="2"/>
        <v>220</v>
      </c>
    </row>
    <row r="161" spans="1:4">
      <c r="A161" s="2" t="s">
        <v>102</v>
      </c>
      <c r="B161" s="84">
        <v>93</v>
      </c>
      <c r="C161" s="141">
        <v>1</v>
      </c>
      <c r="D161" s="153">
        <f t="shared" si="2"/>
        <v>93</v>
      </c>
    </row>
    <row r="162" spans="1:4">
      <c r="A162" s="2" t="s">
        <v>117</v>
      </c>
      <c r="B162" s="84">
        <v>112.5</v>
      </c>
      <c r="C162" s="141">
        <v>1</v>
      </c>
      <c r="D162" s="153">
        <f t="shared" si="2"/>
        <v>112.5</v>
      </c>
    </row>
    <row r="163" spans="1:4">
      <c r="A163" s="2" t="s">
        <v>118</v>
      </c>
      <c r="B163" s="84">
        <v>147.5</v>
      </c>
      <c r="C163" s="141">
        <v>2</v>
      </c>
      <c r="D163" s="153">
        <f t="shared" si="2"/>
        <v>295</v>
      </c>
    </row>
    <row r="164" spans="1:4">
      <c r="A164" s="2" t="s">
        <v>118</v>
      </c>
      <c r="B164" s="84">
        <v>130</v>
      </c>
      <c r="C164" s="141">
        <v>2</v>
      </c>
      <c r="D164" s="153">
        <f>B164*C164</f>
        <v>260</v>
      </c>
    </row>
    <row r="165" spans="1:4">
      <c r="A165" s="2" t="s">
        <v>119</v>
      </c>
      <c r="B165" s="84">
        <v>100</v>
      </c>
      <c r="C165" s="141">
        <v>1</v>
      </c>
      <c r="D165" s="153">
        <f t="shared" si="2"/>
        <v>100</v>
      </c>
    </row>
    <row r="166" spans="1:4">
      <c r="A166" s="2" t="s">
        <v>120</v>
      </c>
      <c r="B166" s="84">
        <v>80</v>
      </c>
      <c r="C166" s="141">
        <v>1</v>
      </c>
      <c r="D166" s="153">
        <f t="shared" si="2"/>
        <v>80</v>
      </c>
    </row>
    <row r="167" spans="1:4">
      <c r="A167" s="2" t="s">
        <v>65</v>
      </c>
      <c r="B167" s="84">
        <v>99</v>
      </c>
      <c r="C167" s="141">
        <v>1</v>
      </c>
      <c r="D167" s="153">
        <f t="shared" si="2"/>
        <v>99</v>
      </c>
    </row>
    <row r="168" spans="1:4">
      <c r="A168" s="39" t="s">
        <v>1403</v>
      </c>
      <c r="B168" s="84">
        <v>30</v>
      </c>
      <c r="C168" s="141">
        <v>1</v>
      </c>
      <c r="D168" s="153">
        <f t="shared" si="2"/>
        <v>30</v>
      </c>
    </row>
    <row r="169" spans="1:4">
      <c r="A169" s="37" t="s">
        <v>1404</v>
      </c>
      <c r="B169" s="84">
        <v>30</v>
      </c>
      <c r="C169" s="141">
        <v>1</v>
      </c>
      <c r="D169" s="153">
        <f t="shared" si="2"/>
        <v>30</v>
      </c>
    </row>
    <row r="170" spans="1:4">
      <c r="A170" s="37" t="s">
        <v>1404</v>
      </c>
      <c r="B170" s="84">
        <v>30</v>
      </c>
      <c r="C170" s="141">
        <v>1</v>
      </c>
      <c r="D170" s="153">
        <f t="shared" si="2"/>
        <v>30</v>
      </c>
    </row>
    <row r="171" spans="1:4">
      <c r="A171" s="37" t="s">
        <v>1405</v>
      </c>
      <c r="B171" s="84">
        <v>30</v>
      </c>
      <c r="C171" s="141">
        <v>1</v>
      </c>
      <c r="D171" s="153">
        <f t="shared" si="2"/>
        <v>30</v>
      </c>
    </row>
    <row r="172" spans="1:4">
      <c r="A172" s="37" t="s">
        <v>1406</v>
      </c>
      <c r="B172" s="84">
        <v>30</v>
      </c>
      <c r="C172" s="141">
        <v>1</v>
      </c>
      <c r="D172" s="153">
        <f t="shared" si="2"/>
        <v>30</v>
      </c>
    </row>
    <row r="173" spans="1:4">
      <c r="A173" s="37" t="s">
        <v>1427</v>
      </c>
      <c r="B173" s="84">
        <v>119</v>
      </c>
      <c r="C173" s="50">
        <v>1</v>
      </c>
      <c r="D173" s="152">
        <f t="shared" si="2"/>
        <v>119</v>
      </c>
    </row>
    <row r="174" spans="1:4" ht="18">
      <c r="A174" s="37" t="s">
        <v>1438</v>
      </c>
      <c r="B174" s="84">
        <v>140</v>
      </c>
      <c r="C174" s="50">
        <v>1</v>
      </c>
      <c r="D174" s="152">
        <f t="shared" si="2"/>
        <v>140</v>
      </c>
    </row>
    <row r="175" spans="1:4" ht="18">
      <c r="A175" s="37" t="s">
        <v>1439</v>
      </c>
      <c r="B175" s="84">
        <v>140</v>
      </c>
      <c r="C175" s="50">
        <v>1</v>
      </c>
      <c r="D175" s="152">
        <f t="shared" si="2"/>
        <v>140</v>
      </c>
    </row>
    <row r="176" spans="1:4" ht="18">
      <c r="A176" s="37" t="s">
        <v>1440</v>
      </c>
      <c r="B176" s="84">
        <v>140</v>
      </c>
      <c r="C176" s="50">
        <v>1</v>
      </c>
      <c r="D176" s="152">
        <f t="shared" si="2"/>
        <v>140</v>
      </c>
    </row>
    <row r="177" spans="1:6" ht="18">
      <c r="A177" s="37" t="s">
        <v>1441</v>
      </c>
      <c r="B177" s="84">
        <v>140</v>
      </c>
      <c r="C177" s="50">
        <v>1</v>
      </c>
      <c r="D177" s="152">
        <f t="shared" si="2"/>
        <v>140</v>
      </c>
    </row>
    <row r="178" spans="1:6" ht="18">
      <c r="A178" s="37" t="s">
        <v>1442</v>
      </c>
      <c r="B178" s="84">
        <v>140</v>
      </c>
      <c r="C178" s="50">
        <v>1</v>
      </c>
      <c r="D178" s="152">
        <f t="shared" si="2"/>
        <v>140</v>
      </c>
    </row>
    <row r="179" spans="1:6" ht="18">
      <c r="A179" s="37" t="s">
        <v>1443</v>
      </c>
      <c r="B179" s="84">
        <v>140</v>
      </c>
      <c r="C179" s="50">
        <v>1</v>
      </c>
      <c r="D179" s="152">
        <f t="shared" si="2"/>
        <v>140</v>
      </c>
    </row>
    <row r="180" spans="1:6" ht="18">
      <c r="A180" s="37" t="s">
        <v>1444</v>
      </c>
      <c r="B180" s="84">
        <v>140</v>
      </c>
      <c r="C180" s="50">
        <v>1</v>
      </c>
      <c r="D180" s="152">
        <f t="shared" si="2"/>
        <v>140</v>
      </c>
    </row>
    <row r="181" spans="1:6" ht="18">
      <c r="A181" s="37" t="s">
        <v>1445</v>
      </c>
      <c r="B181" s="84">
        <v>140</v>
      </c>
      <c r="C181" s="50">
        <v>1</v>
      </c>
      <c r="D181" s="152">
        <f t="shared" si="2"/>
        <v>140</v>
      </c>
    </row>
    <row r="182" spans="1:6" ht="18">
      <c r="A182" s="37" t="s">
        <v>1444</v>
      </c>
      <c r="B182" s="84">
        <v>140</v>
      </c>
      <c r="C182" s="50">
        <v>1</v>
      </c>
      <c r="D182" s="152">
        <f t="shared" si="2"/>
        <v>140</v>
      </c>
    </row>
    <row r="183" spans="1:6" ht="18">
      <c r="A183" s="37" t="s">
        <v>1446</v>
      </c>
      <c r="B183" s="84">
        <v>140</v>
      </c>
      <c r="C183" s="50">
        <v>1</v>
      </c>
      <c r="D183" s="152">
        <f t="shared" si="2"/>
        <v>140</v>
      </c>
    </row>
    <row r="184" spans="1:6" ht="18">
      <c r="A184" s="37" t="s">
        <v>1447</v>
      </c>
      <c r="B184" s="84">
        <v>140</v>
      </c>
      <c r="C184" s="50">
        <v>1</v>
      </c>
      <c r="D184" s="152">
        <f t="shared" si="2"/>
        <v>140</v>
      </c>
    </row>
    <row r="185" spans="1:6" ht="18">
      <c r="A185" s="37" t="s">
        <v>1451</v>
      </c>
      <c r="B185" s="84">
        <v>50</v>
      </c>
      <c r="C185" s="50">
        <v>1</v>
      </c>
      <c r="D185" s="152">
        <f t="shared" si="2"/>
        <v>50</v>
      </c>
    </row>
    <row r="186" spans="1:6" ht="18">
      <c r="A186" s="37" t="s">
        <v>1452</v>
      </c>
      <c r="B186" s="84">
        <v>165</v>
      </c>
      <c r="C186" s="50">
        <v>1</v>
      </c>
      <c r="D186" s="152">
        <f>B186*C186</f>
        <v>165</v>
      </c>
      <c r="E186" s="43"/>
      <c r="F186" s="43"/>
    </row>
    <row r="187" spans="1:6">
      <c r="A187" s="46" t="s">
        <v>1501</v>
      </c>
      <c r="B187" s="47" t="s">
        <v>414</v>
      </c>
      <c r="C187" s="50">
        <v>1</v>
      </c>
      <c r="D187" s="152">
        <f t="shared" ref="D187:D250" si="3">B187*C187</f>
        <v>120</v>
      </c>
      <c r="E187" s="44"/>
      <c r="F187" s="44"/>
    </row>
    <row r="188" spans="1:6">
      <c r="A188" s="46" t="s">
        <v>1502</v>
      </c>
      <c r="B188" s="47" t="s">
        <v>414</v>
      </c>
      <c r="C188" s="50">
        <v>1</v>
      </c>
      <c r="D188" s="152">
        <f t="shared" si="3"/>
        <v>120</v>
      </c>
      <c r="E188" s="44"/>
      <c r="F188" s="44"/>
    </row>
    <row r="189" spans="1:6">
      <c r="A189" s="46" t="s">
        <v>1503</v>
      </c>
      <c r="B189" s="47" t="s">
        <v>415</v>
      </c>
      <c r="C189" s="50">
        <v>1</v>
      </c>
      <c r="D189" s="152">
        <f t="shared" si="3"/>
        <v>115</v>
      </c>
      <c r="E189" s="19"/>
      <c r="F189" s="19"/>
    </row>
    <row r="190" spans="1:6">
      <c r="A190" s="46" t="s">
        <v>1504</v>
      </c>
      <c r="B190" s="47" t="s">
        <v>415</v>
      </c>
      <c r="C190" s="50">
        <v>1</v>
      </c>
      <c r="D190" s="152">
        <f t="shared" si="3"/>
        <v>115</v>
      </c>
      <c r="E190" s="19"/>
      <c r="F190" s="19"/>
    </row>
    <row r="191" spans="1:6">
      <c r="A191" s="46" t="s">
        <v>1505</v>
      </c>
      <c r="B191" s="47" t="s">
        <v>414</v>
      </c>
      <c r="C191" s="50">
        <v>1</v>
      </c>
      <c r="D191" s="152">
        <f t="shared" si="3"/>
        <v>120</v>
      </c>
      <c r="E191" s="19"/>
      <c r="F191" s="19"/>
    </row>
    <row r="192" spans="1:6">
      <c r="A192" s="46" t="s">
        <v>1506</v>
      </c>
      <c r="B192" s="47" t="s">
        <v>414</v>
      </c>
      <c r="C192" s="50">
        <v>1</v>
      </c>
      <c r="D192" s="152">
        <f t="shared" si="3"/>
        <v>120</v>
      </c>
      <c r="E192" s="19"/>
      <c r="F192" s="19"/>
    </row>
    <row r="193" spans="1:6">
      <c r="A193" s="46" t="s">
        <v>1507</v>
      </c>
      <c r="B193" s="47" t="s">
        <v>414</v>
      </c>
      <c r="C193" s="50">
        <v>1</v>
      </c>
      <c r="D193" s="152">
        <f t="shared" si="3"/>
        <v>120</v>
      </c>
      <c r="E193" s="19"/>
      <c r="F193" s="19"/>
    </row>
    <row r="194" spans="1:6">
      <c r="A194" s="46" t="s">
        <v>1507</v>
      </c>
      <c r="B194" s="47" t="s">
        <v>414</v>
      </c>
      <c r="C194" s="50">
        <v>1</v>
      </c>
      <c r="D194" s="152">
        <f t="shared" si="3"/>
        <v>120</v>
      </c>
      <c r="E194" s="19"/>
      <c r="F194" s="19"/>
    </row>
    <row r="195" spans="1:6">
      <c r="A195" s="46" t="s">
        <v>1508</v>
      </c>
      <c r="B195" s="47" t="s">
        <v>644</v>
      </c>
      <c r="C195" s="50">
        <v>1</v>
      </c>
      <c r="D195" s="152">
        <f t="shared" si="3"/>
        <v>130</v>
      </c>
      <c r="E195" s="19"/>
      <c r="F195" s="19"/>
    </row>
    <row r="196" spans="1:6">
      <c r="A196" s="46" t="s">
        <v>1509</v>
      </c>
      <c r="B196" s="47" t="s">
        <v>1394</v>
      </c>
      <c r="C196" s="50">
        <v>1</v>
      </c>
      <c r="D196" s="152">
        <f t="shared" si="3"/>
        <v>30</v>
      </c>
      <c r="E196" s="19"/>
      <c r="F196" s="19"/>
    </row>
    <row r="197" spans="1:6">
      <c r="A197" s="46" t="s">
        <v>1510</v>
      </c>
      <c r="B197" s="47" t="s">
        <v>684</v>
      </c>
      <c r="C197" s="50">
        <v>1</v>
      </c>
      <c r="D197" s="152">
        <f t="shared" si="3"/>
        <v>125</v>
      </c>
      <c r="E197" s="19"/>
      <c r="F197" s="19"/>
    </row>
    <row r="198" spans="1:6">
      <c r="A198" s="46" t="s">
        <v>1511</v>
      </c>
      <c r="B198" s="47" t="s">
        <v>1225</v>
      </c>
      <c r="C198" s="50">
        <v>1</v>
      </c>
      <c r="D198" s="152">
        <f t="shared" si="3"/>
        <v>106</v>
      </c>
      <c r="E198" s="19"/>
      <c r="F198" s="19"/>
    </row>
    <row r="199" spans="1:6">
      <c r="A199" s="46" t="s">
        <v>1512</v>
      </c>
      <c r="B199" s="47" t="s">
        <v>415</v>
      </c>
      <c r="C199" s="50">
        <v>1</v>
      </c>
      <c r="D199" s="152">
        <f t="shared" si="3"/>
        <v>115</v>
      </c>
      <c r="E199" s="19"/>
      <c r="F199" s="19"/>
    </row>
    <row r="200" spans="1:6">
      <c r="A200" s="46" t="s">
        <v>1513</v>
      </c>
      <c r="B200" s="47" t="s">
        <v>415</v>
      </c>
      <c r="C200" s="50">
        <v>1</v>
      </c>
      <c r="D200" s="152">
        <f t="shared" si="3"/>
        <v>115</v>
      </c>
      <c r="E200" s="19"/>
      <c r="F200" s="19"/>
    </row>
    <row r="201" spans="1:6">
      <c r="A201" s="46" t="s">
        <v>1514</v>
      </c>
      <c r="B201" s="47" t="s">
        <v>415</v>
      </c>
      <c r="C201" s="50">
        <v>1</v>
      </c>
      <c r="D201" s="152">
        <f t="shared" si="3"/>
        <v>115</v>
      </c>
      <c r="E201" s="19"/>
      <c r="F201" s="19"/>
    </row>
    <row r="202" spans="1:6">
      <c r="A202" s="46" t="s">
        <v>1515</v>
      </c>
      <c r="B202" s="47" t="s">
        <v>415</v>
      </c>
      <c r="C202" s="50">
        <v>1</v>
      </c>
      <c r="D202" s="152">
        <f t="shared" si="3"/>
        <v>115</v>
      </c>
      <c r="E202" s="19"/>
      <c r="F202" s="19"/>
    </row>
    <row r="203" spans="1:6">
      <c r="A203" s="46" t="s">
        <v>1516</v>
      </c>
      <c r="B203" s="47" t="s">
        <v>415</v>
      </c>
      <c r="C203" s="50">
        <v>1</v>
      </c>
      <c r="D203" s="152">
        <f t="shared" si="3"/>
        <v>115</v>
      </c>
      <c r="E203" s="19"/>
      <c r="F203" s="19"/>
    </row>
    <row r="204" spans="1:6">
      <c r="A204" s="46" t="s">
        <v>1517</v>
      </c>
      <c r="B204" s="47" t="s">
        <v>415</v>
      </c>
      <c r="C204" s="50">
        <v>1</v>
      </c>
      <c r="D204" s="152">
        <f t="shared" si="3"/>
        <v>115</v>
      </c>
      <c r="E204" s="19"/>
      <c r="F204" s="19"/>
    </row>
    <row r="205" spans="1:6">
      <c r="A205" s="46" t="s">
        <v>1513</v>
      </c>
      <c r="B205" s="47" t="s">
        <v>415</v>
      </c>
      <c r="C205" s="50">
        <v>1</v>
      </c>
      <c r="D205" s="152">
        <f t="shared" si="3"/>
        <v>115</v>
      </c>
      <c r="E205" s="19"/>
      <c r="F205" s="19"/>
    </row>
    <row r="206" spans="1:6">
      <c r="A206" s="46" t="s">
        <v>1518</v>
      </c>
      <c r="B206" s="47" t="s">
        <v>415</v>
      </c>
      <c r="C206" s="50">
        <v>1</v>
      </c>
      <c r="D206" s="152">
        <f t="shared" si="3"/>
        <v>115</v>
      </c>
      <c r="E206" s="19"/>
      <c r="F206" s="19"/>
    </row>
    <row r="207" spans="1:6">
      <c r="A207" s="46" t="s">
        <v>1519</v>
      </c>
      <c r="B207" s="47" t="s">
        <v>415</v>
      </c>
      <c r="C207" s="50">
        <v>1</v>
      </c>
      <c r="D207" s="152">
        <f t="shared" si="3"/>
        <v>115</v>
      </c>
      <c r="E207" s="19"/>
      <c r="F207" s="19"/>
    </row>
    <row r="208" spans="1:6">
      <c r="A208" s="46" t="s">
        <v>1520</v>
      </c>
      <c r="B208" s="47" t="s">
        <v>415</v>
      </c>
      <c r="C208" s="50">
        <v>1</v>
      </c>
      <c r="D208" s="152">
        <f t="shared" si="3"/>
        <v>115</v>
      </c>
      <c r="E208" s="19"/>
      <c r="F208" s="19"/>
    </row>
    <row r="209" spans="1:6">
      <c r="A209" s="46" t="s">
        <v>1521</v>
      </c>
      <c r="B209" s="47" t="s">
        <v>1466</v>
      </c>
      <c r="C209" s="50">
        <v>1</v>
      </c>
      <c r="D209" s="152">
        <f t="shared" si="3"/>
        <v>175</v>
      </c>
      <c r="E209" s="19"/>
      <c r="F209" s="19"/>
    </row>
    <row r="210" spans="1:6">
      <c r="A210" s="46" t="s">
        <v>1522</v>
      </c>
      <c r="B210" s="47" t="s">
        <v>684</v>
      </c>
      <c r="C210" s="50">
        <v>1</v>
      </c>
      <c r="D210" s="152">
        <f t="shared" si="3"/>
        <v>125</v>
      </c>
      <c r="E210" s="19"/>
      <c r="F210" s="19"/>
    </row>
    <row r="211" spans="1:6">
      <c r="A211" s="46" t="s">
        <v>1523</v>
      </c>
      <c r="B211" s="47" t="s">
        <v>684</v>
      </c>
      <c r="C211" s="50">
        <v>1</v>
      </c>
      <c r="D211" s="152">
        <f t="shared" si="3"/>
        <v>125</v>
      </c>
      <c r="E211" s="19"/>
      <c r="F211" s="19"/>
    </row>
    <row r="212" spans="1:6">
      <c r="A212" s="46" t="s">
        <v>1524</v>
      </c>
      <c r="B212" s="47" t="s">
        <v>372</v>
      </c>
      <c r="C212" s="50">
        <v>1</v>
      </c>
      <c r="D212" s="152">
        <f t="shared" si="3"/>
        <v>165</v>
      </c>
      <c r="E212" s="19"/>
      <c r="F212" s="19"/>
    </row>
    <row r="213" spans="1:6">
      <c r="A213" s="46" t="s">
        <v>1525</v>
      </c>
      <c r="B213" s="47" t="s">
        <v>372</v>
      </c>
      <c r="C213" s="50">
        <v>1</v>
      </c>
      <c r="D213" s="152">
        <f t="shared" si="3"/>
        <v>165</v>
      </c>
      <c r="E213" s="19"/>
      <c r="F213" s="19"/>
    </row>
    <row r="214" spans="1:6">
      <c r="A214" s="46" t="s">
        <v>1526</v>
      </c>
      <c r="B214" s="47" t="s">
        <v>1125</v>
      </c>
      <c r="C214" s="50">
        <v>1</v>
      </c>
      <c r="D214" s="152">
        <f t="shared" si="3"/>
        <v>137.5</v>
      </c>
      <c r="E214" s="19"/>
      <c r="F214" s="19"/>
    </row>
    <row r="215" spans="1:6">
      <c r="A215" s="46" t="s">
        <v>1527</v>
      </c>
      <c r="B215" s="47" t="s">
        <v>1045</v>
      </c>
      <c r="C215" s="50">
        <v>1</v>
      </c>
      <c r="D215" s="152">
        <f t="shared" si="3"/>
        <v>138</v>
      </c>
      <c r="E215" s="19"/>
      <c r="F215" s="19"/>
    </row>
    <row r="216" spans="1:6">
      <c r="A216" s="46" t="s">
        <v>1528</v>
      </c>
      <c r="B216" s="47" t="s">
        <v>623</v>
      </c>
      <c r="C216" s="50">
        <v>1</v>
      </c>
      <c r="D216" s="152">
        <f t="shared" si="3"/>
        <v>129</v>
      </c>
      <c r="E216" s="19"/>
      <c r="F216" s="19"/>
    </row>
    <row r="217" spans="1:6">
      <c r="A217" s="46" t="s">
        <v>1529</v>
      </c>
      <c r="B217" s="47" t="s">
        <v>1531</v>
      </c>
      <c r="C217" s="50">
        <v>1</v>
      </c>
      <c r="D217" s="152">
        <f t="shared" si="3"/>
        <v>163</v>
      </c>
      <c r="E217" s="19"/>
      <c r="F217" s="19"/>
    </row>
    <row r="218" spans="1:6">
      <c r="A218" s="46" t="s">
        <v>1530</v>
      </c>
      <c r="B218" s="47" t="s">
        <v>1531</v>
      </c>
      <c r="C218" s="50">
        <v>1</v>
      </c>
      <c r="D218" s="152">
        <f t="shared" si="3"/>
        <v>163</v>
      </c>
      <c r="E218" s="44"/>
      <c r="F218" s="44"/>
    </row>
    <row r="219" spans="1:6">
      <c r="A219" s="46" t="s">
        <v>1529</v>
      </c>
      <c r="B219" s="47" t="s">
        <v>1531</v>
      </c>
      <c r="C219" s="50">
        <v>1</v>
      </c>
      <c r="D219" s="152">
        <f t="shared" si="3"/>
        <v>163</v>
      </c>
      <c r="E219" s="44"/>
      <c r="F219" s="44"/>
    </row>
    <row r="220" spans="1:6">
      <c r="A220" s="46" t="s">
        <v>1532</v>
      </c>
      <c r="B220" s="38" t="s">
        <v>1531</v>
      </c>
      <c r="C220" s="50">
        <v>1</v>
      </c>
      <c r="D220" s="152">
        <f t="shared" si="3"/>
        <v>163</v>
      </c>
      <c r="E220" s="44"/>
      <c r="F220" s="44"/>
    </row>
    <row r="221" spans="1:6">
      <c r="A221" s="46" t="s">
        <v>1533</v>
      </c>
      <c r="B221" s="38" t="s">
        <v>414</v>
      </c>
      <c r="C221" s="50">
        <v>1</v>
      </c>
      <c r="D221" s="152">
        <f t="shared" si="3"/>
        <v>120</v>
      </c>
      <c r="E221" s="44"/>
      <c r="F221" s="44"/>
    </row>
    <row r="222" spans="1:6">
      <c r="A222" s="46" t="s">
        <v>1534</v>
      </c>
      <c r="B222" s="38" t="s">
        <v>372</v>
      </c>
      <c r="C222" s="50">
        <v>1</v>
      </c>
      <c r="D222" s="152">
        <f t="shared" si="3"/>
        <v>165</v>
      </c>
      <c r="E222" s="19"/>
      <c r="F222" s="19"/>
    </row>
    <row r="223" spans="1:6">
      <c r="A223" s="46" t="s">
        <v>1535</v>
      </c>
      <c r="B223" s="38" t="s">
        <v>1545</v>
      </c>
      <c r="C223" s="50">
        <v>1</v>
      </c>
      <c r="D223" s="152">
        <f t="shared" si="3"/>
        <v>158</v>
      </c>
      <c r="E223" s="19"/>
      <c r="F223" s="19"/>
    </row>
    <row r="224" spans="1:6">
      <c r="A224" s="46" t="s">
        <v>1536</v>
      </c>
      <c r="B224" s="38" t="s">
        <v>1545</v>
      </c>
      <c r="C224" s="50">
        <v>1</v>
      </c>
      <c r="D224" s="152">
        <f t="shared" si="3"/>
        <v>158</v>
      </c>
      <c r="E224" s="19"/>
      <c r="F224" s="19"/>
    </row>
    <row r="225" spans="1:7">
      <c r="A225" s="46" t="s">
        <v>1537</v>
      </c>
      <c r="B225" s="38" t="s">
        <v>1545</v>
      </c>
      <c r="C225" s="50">
        <v>1</v>
      </c>
      <c r="D225" s="152">
        <f t="shared" si="3"/>
        <v>158</v>
      </c>
      <c r="E225" s="19"/>
      <c r="F225" s="19"/>
    </row>
    <row r="226" spans="1:7">
      <c r="A226" s="46" t="s">
        <v>1538</v>
      </c>
      <c r="B226" s="38" t="s">
        <v>1045</v>
      </c>
      <c r="C226" s="50">
        <v>1</v>
      </c>
      <c r="D226" s="152">
        <f t="shared" si="3"/>
        <v>138</v>
      </c>
      <c r="E226" s="19"/>
      <c r="F226" s="19"/>
    </row>
    <row r="227" spans="1:7">
      <c r="A227" s="46" t="s">
        <v>1539</v>
      </c>
      <c r="B227" s="38" t="s">
        <v>1145</v>
      </c>
      <c r="C227" s="50">
        <v>1</v>
      </c>
      <c r="D227" s="152">
        <f t="shared" si="3"/>
        <v>260</v>
      </c>
      <c r="E227" s="19"/>
      <c r="F227" s="19"/>
    </row>
    <row r="228" spans="1:7">
      <c r="A228" s="46" t="s">
        <v>1540</v>
      </c>
      <c r="B228" s="38" t="s">
        <v>1143</v>
      </c>
      <c r="C228" s="50">
        <v>1</v>
      </c>
      <c r="D228" s="152">
        <f t="shared" si="3"/>
        <v>215</v>
      </c>
      <c r="E228" s="19"/>
      <c r="F228" s="19"/>
    </row>
    <row r="229" spans="1:7">
      <c r="A229" s="46" t="s">
        <v>1541</v>
      </c>
      <c r="B229" s="38" t="s">
        <v>372</v>
      </c>
      <c r="C229" s="50">
        <v>1</v>
      </c>
      <c r="D229" s="152">
        <f t="shared" si="3"/>
        <v>165</v>
      </c>
      <c r="E229" s="19"/>
      <c r="F229" s="19"/>
    </row>
    <row r="230" spans="1:7">
      <c r="A230" s="46" t="s">
        <v>1542</v>
      </c>
      <c r="B230" s="38" t="s">
        <v>617</v>
      </c>
      <c r="C230" s="50">
        <v>1</v>
      </c>
      <c r="D230" s="152">
        <f t="shared" si="3"/>
        <v>174</v>
      </c>
      <c r="E230" s="19"/>
      <c r="F230" s="19"/>
    </row>
    <row r="231" spans="1:7">
      <c r="A231" s="46" t="s">
        <v>1543</v>
      </c>
      <c r="B231" s="38" t="s">
        <v>617</v>
      </c>
      <c r="C231" s="50">
        <v>1</v>
      </c>
      <c r="D231" s="152">
        <f t="shared" si="3"/>
        <v>174</v>
      </c>
      <c r="E231" s="19"/>
      <c r="F231" s="19"/>
    </row>
    <row r="232" spans="1:7">
      <c r="A232" s="46" t="s">
        <v>1544</v>
      </c>
      <c r="B232" s="38" t="s">
        <v>1546</v>
      </c>
      <c r="C232" s="50">
        <v>1</v>
      </c>
      <c r="D232" s="152">
        <f t="shared" si="3"/>
        <v>162.5</v>
      </c>
      <c r="E232" s="19"/>
      <c r="F232" s="19"/>
    </row>
    <row r="233" spans="1:7">
      <c r="A233" s="46" t="s">
        <v>1547</v>
      </c>
      <c r="B233" s="38" t="s">
        <v>1140</v>
      </c>
      <c r="C233" s="50">
        <v>1</v>
      </c>
      <c r="D233" s="152">
        <f t="shared" si="3"/>
        <v>128</v>
      </c>
      <c r="E233" s="19"/>
      <c r="F233" s="19"/>
    </row>
    <row r="234" spans="1:7">
      <c r="A234" s="68" t="s">
        <v>1548</v>
      </c>
      <c r="B234" s="38" t="s">
        <v>429</v>
      </c>
      <c r="C234" s="50">
        <v>1</v>
      </c>
      <c r="D234" s="152">
        <f t="shared" si="3"/>
        <v>145</v>
      </c>
    </row>
    <row r="235" spans="1:7">
      <c r="A235" s="68" t="s">
        <v>1549</v>
      </c>
      <c r="B235" s="38" t="s">
        <v>429</v>
      </c>
      <c r="C235" s="50">
        <v>1</v>
      </c>
      <c r="D235" s="152">
        <f t="shared" si="3"/>
        <v>145</v>
      </c>
      <c r="E235" s="120"/>
      <c r="F235" s="120"/>
    </row>
    <row r="236" spans="1:7">
      <c r="A236" s="68" t="s">
        <v>1550</v>
      </c>
      <c r="B236" s="38" t="s">
        <v>429</v>
      </c>
      <c r="C236" s="50">
        <v>1</v>
      </c>
      <c r="D236" s="152">
        <f t="shared" si="3"/>
        <v>145</v>
      </c>
      <c r="E236" s="120"/>
      <c r="F236" s="120"/>
    </row>
    <row r="237" spans="1:7">
      <c r="A237" s="68" t="s">
        <v>1551</v>
      </c>
      <c r="B237" s="38" t="s">
        <v>429</v>
      </c>
      <c r="C237" s="50">
        <v>1</v>
      </c>
      <c r="D237" s="152">
        <f t="shared" si="3"/>
        <v>145</v>
      </c>
      <c r="E237" s="120"/>
      <c r="F237" s="120"/>
    </row>
    <row r="238" spans="1:7">
      <c r="A238" s="68" t="s">
        <v>1552</v>
      </c>
      <c r="B238" s="38" t="s">
        <v>429</v>
      </c>
      <c r="C238" s="50">
        <v>1</v>
      </c>
      <c r="D238" s="152">
        <f t="shared" si="3"/>
        <v>145</v>
      </c>
      <c r="E238" s="120"/>
      <c r="F238" s="120"/>
    </row>
    <row r="239" spans="1:7">
      <c r="A239" s="46" t="s">
        <v>1553</v>
      </c>
      <c r="B239" s="38" t="s">
        <v>769</v>
      </c>
      <c r="C239" s="50">
        <v>1</v>
      </c>
      <c r="D239" s="152">
        <f t="shared" si="3"/>
        <v>180</v>
      </c>
      <c r="E239" s="19"/>
      <c r="F239" s="19"/>
      <c r="G239" s="19"/>
    </row>
    <row r="240" spans="1:7">
      <c r="A240" s="46" t="s">
        <v>1554</v>
      </c>
      <c r="B240" s="38" t="s">
        <v>769</v>
      </c>
      <c r="C240" s="50">
        <v>1</v>
      </c>
      <c r="D240" s="152">
        <f t="shared" si="3"/>
        <v>180</v>
      </c>
      <c r="E240" s="19"/>
      <c r="F240" s="19"/>
      <c r="G240" s="19"/>
    </row>
    <row r="241" spans="1:7">
      <c r="A241" s="46" t="s">
        <v>1555</v>
      </c>
      <c r="B241" s="38" t="s">
        <v>424</v>
      </c>
      <c r="C241" s="50">
        <v>1</v>
      </c>
      <c r="D241" s="152">
        <f t="shared" si="3"/>
        <v>179</v>
      </c>
      <c r="E241" s="19"/>
      <c r="F241" s="19"/>
      <c r="G241" s="19"/>
    </row>
    <row r="242" spans="1:7">
      <c r="A242" s="46" t="s">
        <v>1555</v>
      </c>
      <c r="B242" s="38" t="s">
        <v>424</v>
      </c>
      <c r="C242" s="50">
        <v>1</v>
      </c>
      <c r="D242" s="152">
        <f t="shared" si="3"/>
        <v>179</v>
      </c>
      <c r="E242" s="19"/>
      <c r="F242" s="19"/>
      <c r="G242" s="19"/>
    </row>
    <row r="243" spans="1:7">
      <c r="A243" s="46" t="s">
        <v>1556</v>
      </c>
      <c r="B243" s="38" t="s">
        <v>1545</v>
      </c>
      <c r="C243" s="50">
        <v>1</v>
      </c>
      <c r="D243" s="152">
        <f t="shared" si="3"/>
        <v>158</v>
      </c>
      <c r="E243" s="19"/>
      <c r="F243" s="19"/>
      <c r="G243" s="19"/>
    </row>
    <row r="244" spans="1:7">
      <c r="A244" s="46" t="s">
        <v>1557</v>
      </c>
      <c r="B244" s="38" t="s">
        <v>360</v>
      </c>
      <c r="C244" s="50">
        <v>1</v>
      </c>
      <c r="D244" s="152">
        <f t="shared" si="3"/>
        <v>99</v>
      </c>
      <c r="E244" s="19"/>
      <c r="F244" s="19"/>
      <c r="G244" s="19"/>
    </row>
    <row r="245" spans="1:7">
      <c r="A245" s="46" t="s">
        <v>1558</v>
      </c>
      <c r="B245" s="38" t="s">
        <v>525</v>
      </c>
      <c r="C245" s="50">
        <v>1</v>
      </c>
      <c r="D245" s="152">
        <f t="shared" si="3"/>
        <v>139</v>
      </c>
      <c r="E245" s="19"/>
      <c r="F245" s="19"/>
      <c r="G245" s="19"/>
    </row>
    <row r="246" spans="1:7">
      <c r="A246" s="46" t="s">
        <v>1559</v>
      </c>
      <c r="B246" s="38" t="s">
        <v>573</v>
      </c>
      <c r="C246" s="50">
        <v>1</v>
      </c>
      <c r="D246" s="152">
        <f t="shared" si="3"/>
        <v>159</v>
      </c>
      <c r="E246" s="19"/>
      <c r="F246" s="19"/>
      <c r="G246" s="19"/>
    </row>
    <row r="247" spans="1:7">
      <c r="A247" s="46" t="s">
        <v>1560</v>
      </c>
      <c r="B247" s="38" t="s">
        <v>498</v>
      </c>
      <c r="C247" s="50">
        <v>1</v>
      </c>
      <c r="D247" s="152">
        <f t="shared" si="3"/>
        <v>185</v>
      </c>
      <c r="E247" s="19"/>
      <c r="F247" s="19"/>
      <c r="G247" s="19"/>
    </row>
    <row r="248" spans="1:7">
      <c r="A248" s="46" t="s">
        <v>1561</v>
      </c>
      <c r="B248" s="38" t="s">
        <v>498</v>
      </c>
      <c r="C248" s="50">
        <v>1</v>
      </c>
      <c r="D248" s="152">
        <f t="shared" si="3"/>
        <v>185</v>
      </c>
      <c r="E248" s="19"/>
      <c r="F248" s="19"/>
      <c r="G248" s="19"/>
    </row>
    <row r="249" spans="1:7">
      <c r="A249" s="46" t="s">
        <v>1562</v>
      </c>
      <c r="B249" s="38" t="s">
        <v>498</v>
      </c>
      <c r="C249" s="50">
        <v>1</v>
      </c>
      <c r="D249" s="152">
        <f t="shared" si="3"/>
        <v>185</v>
      </c>
      <c r="E249" s="19"/>
      <c r="F249" s="19"/>
      <c r="G249" s="19"/>
    </row>
    <row r="250" spans="1:7">
      <c r="A250" s="46" t="s">
        <v>1563</v>
      </c>
      <c r="B250" s="38" t="s">
        <v>498</v>
      </c>
      <c r="C250" s="50">
        <v>1</v>
      </c>
      <c r="D250" s="152">
        <f t="shared" si="3"/>
        <v>185</v>
      </c>
      <c r="E250" s="19"/>
      <c r="F250" s="19"/>
      <c r="G250" s="19"/>
    </row>
    <row r="251" spans="1:7">
      <c r="A251" s="46" t="s">
        <v>1564</v>
      </c>
      <c r="B251" s="38" t="s">
        <v>1570</v>
      </c>
      <c r="C251" s="50">
        <v>1</v>
      </c>
      <c r="D251" s="152">
        <f t="shared" ref="D251:D310" si="4">B251*C251</f>
        <v>182</v>
      </c>
      <c r="E251" s="19"/>
      <c r="F251" s="19"/>
      <c r="G251" s="19"/>
    </row>
    <row r="252" spans="1:7">
      <c r="A252" s="46" t="s">
        <v>1565</v>
      </c>
      <c r="B252" s="38" t="s">
        <v>772</v>
      </c>
      <c r="C252" s="50">
        <v>1</v>
      </c>
      <c r="D252" s="152">
        <f t="shared" si="4"/>
        <v>157</v>
      </c>
      <c r="E252" s="19"/>
      <c r="F252" s="19"/>
      <c r="G252" s="19"/>
    </row>
    <row r="253" spans="1:7">
      <c r="A253" s="46" t="s">
        <v>1566</v>
      </c>
      <c r="B253" s="38" t="s">
        <v>1143</v>
      </c>
      <c r="C253" s="50">
        <v>1</v>
      </c>
      <c r="D253" s="152">
        <f t="shared" si="4"/>
        <v>215</v>
      </c>
      <c r="E253" s="19"/>
      <c r="F253" s="19"/>
      <c r="G253" s="19"/>
    </row>
    <row r="254" spans="1:7">
      <c r="A254" s="46" t="s">
        <v>1567</v>
      </c>
      <c r="B254" s="38" t="s">
        <v>1143</v>
      </c>
      <c r="C254" s="50">
        <v>1</v>
      </c>
      <c r="D254" s="152">
        <f t="shared" si="4"/>
        <v>215</v>
      </c>
      <c r="E254" s="19"/>
      <c r="F254" s="19"/>
      <c r="G254" s="19"/>
    </row>
    <row r="255" spans="1:7">
      <c r="A255" s="46" t="s">
        <v>1568</v>
      </c>
      <c r="B255" s="38" t="s">
        <v>1143</v>
      </c>
      <c r="C255" s="50">
        <v>1</v>
      </c>
      <c r="D255" s="152">
        <f t="shared" si="4"/>
        <v>215</v>
      </c>
      <c r="E255" s="19"/>
      <c r="F255" s="19"/>
      <c r="G255" s="19"/>
    </row>
    <row r="256" spans="1:7">
      <c r="A256" s="46" t="s">
        <v>1569</v>
      </c>
      <c r="B256" s="38" t="s">
        <v>1143</v>
      </c>
      <c r="C256" s="50">
        <v>1</v>
      </c>
      <c r="D256" s="152">
        <f t="shared" si="4"/>
        <v>215</v>
      </c>
      <c r="E256" s="19"/>
      <c r="F256" s="19"/>
      <c r="G256" s="19"/>
    </row>
    <row r="257" spans="1:4">
      <c r="A257" s="46" t="s">
        <v>1571</v>
      </c>
      <c r="B257" s="38" t="s">
        <v>358</v>
      </c>
      <c r="C257" s="50">
        <v>1</v>
      </c>
      <c r="D257" s="152">
        <f t="shared" si="4"/>
        <v>89</v>
      </c>
    </row>
    <row r="258" spans="1:4">
      <c r="A258" s="68" t="s">
        <v>1572</v>
      </c>
      <c r="B258" s="38" t="s">
        <v>360</v>
      </c>
      <c r="C258" s="50">
        <v>1</v>
      </c>
      <c r="D258" s="152">
        <f t="shared" si="4"/>
        <v>99</v>
      </c>
    </row>
    <row r="259" spans="1:4">
      <c r="A259" s="46" t="s">
        <v>1573</v>
      </c>
      <c r="B259" s="38" t="s">
        <v>442</v>
      </c>
      <c r="C259" s="49">
        <v>1</v>
      </c>
      <c r="D259" s="27">
        <f t="shared" si="4"/>
        <v>150</v>
      </c>
    </row>
    <row r="260" spans="1:4">
      <c r="A260" s="46" t="s">
        <v>1573</v>
      </c>
      <c r="B260" s="38" t="s">
        <v>442</v>
      </c>
      <c r="C260" s="49">
        <v>1</v>
      </c>
      <c r="D260" s="27">
        <f t="shared" si="4"/>
        <v>150</v>
      </c>
    </row>
    <row r="261" spans="1:4">
      <c r="A261" s="46" t="s">
        <v>1573</v>
      </c>
      <c r="B261" s="38" t="s">
        <v>442</v>
      </c>
      <c r="C261" s="49">
        <v>1</v>
      </c>
      <c r="D261" s="27">
        <f t="shared" si="4"/>
        <v>150</v>
      </c>
    </row>
    <row r="262" spans="1:4">
      <c r="A262" s="46" t="s">
        <v>1574</v>
      </c>
      <c r="B262" s="38" t="s">
        <v>443</v>
      </c>
      <c r="C262" s="49">
        <v>1</v>
      </c>
      <c r="D262" s="27">
        <f t="shared" si="4"/>
        <v>119</v>
      </c>
    </row>
    <row r="263" spans="1:4">
      <c r="A263" s="46" t="s">
        <v>1575</v>
      </c>
      <c r="B263" s="38" t="s">
        <v>443</v>
      </c>
      <c r="C263" s="49">
        <v>1</v>
      </c>
      <c r="D263" s="27">
        <f t="shared" si="4"/>
        <v>119</v>
      </c>
    </row>
    <row r="264" spans="1:4">
      <c r="A264" s="46" t="s">
        <v>1576</v>
      </c>
      <c r="B264" s="38" t="s">
        <v>443</v>
      </c>
      <c r="C264" s="49">
        <v>1</v>
      </c>
      <c r="D264" s="27">
        <f>B264*C264</f>
        <v>119</v>
      </c>
    </row>
    <row r="265" spans="1:4">
      <c r="A265" s="46" t="s">
        <v>1577</v>
      </c>
      <c r="B265" s="38" t="s">
        <v>429</v>
      </c>
      <c r="C265" s="49">
        <v>1</v>
      </c>
      <c r="D265" s="27">
        <f t="shared" si="4"/>
        <v>145</v>
      </c>
    </row>
    <row r="266" spans="1:4">
      <c r="A266" s="46" t="s">
        <v>1578</v>
      </c>
      <c r="B266" s="38" t="s">
        <v>429</v>
      </c>
      <c r="C266" s="49">
        <v>1</v>
      </c>
      <c r="D266" s="27">
        <f t="shared" si="4"/>
        <v>145</v>
      </c>
    </row>
    <row r="267" spans="1:4">
      <c r="A267" s="46" t="s">
        <v>1579</v>
      </c>
      <c r="B267" s="38" t="s">
        <v>429</v>
      </c>
      <c r="C267" s="49">
        <v>1</v>
      </c>
      <c r="D267" s="27">
        <f t="shared" si="4"/>
        <v>145</v>
      </c>
    </row>
    <row r="268" spans="1:4">
      <c r="A268" s="46" t="s">
        <v>1580</v>
      </c>
      <c r="B268" s="38" t="s">
        <v>429</v>
      </c>
      <c r="C268" s="49">
        <v>1</v>
      </c>
      <c r="D268" s="27">
        <f t="shared" si="4"/>
        <v>145</v>
      </c>
    </row>
    <row r="269" spans="1:4">
      <c r="A269" s="46" t="s">
        <v>1581</v>
      </c>
      <c r="B269" s="38" t="s">
        <v>429</v>
      </c>
      <c r="C269" s="49">
        <v>1</v>
      </c>
      <c r="D269" s="27">
        <f t="shared" si="4"/>
        <v>145</v>
      </c>
    </row>
    <row r="270" spans="1:4">
      <c r="A270" s="46" t="s">
        <v>1582</v>
      </c>
      <c r="B270" s="38" t="s">
        <v>1025</v>
      </c>
      <c r="C270" s="49">
        <v>1</v>
      </c>
      <c r="D270" s="27">
        <f t="shared" si="4"/>
        <v>190</v>
      </c>
    </row>
    <row r="271" spans="1:4">
      <c r="A271" s="46" t="s">
        <v>1583</v>
      </c>
      <c r="B271" s="38" t="s">
        <v>1025</v>
      </c>
      <c r="C271" s="49">
        <v>1</v>
      </c>
      <c r="D271" s="27">
        <f t="shared" si="4"/>
        <v>190</v>
      </c>
    </row>
    <row r="272" spans="1:4">
      <c r="A272" s="46" t="s">
        <v>1584</v>
      </c>
      <c r="B272" s="38" t="s">
        <v>769</v>
      </c>
      <c r="C272" s="49">
        <v>1</v>
      </c>
      <c r="D272" s="27">
        <f t="shared" si="4"/>
        <v>180</v>
      </c>
    </row>
    <row r="273" spans="1:4">
      <c r="A273" s="46" t="s">
        <v>1585</v>
      </c>
      <c r="B273" s="38" t="s">
        <v>769</v>
      </c>
      <c r="C273" s="49">
        <v>1</v>
      </c>
      <c r="D273" s="27">
        <f t="shared" si="4"/>
        <v>180</v>
      </c>
    </row>
    <row r="274" spans="1:4">
      <c r="A274" s="46" t="s">
        <v>1586</v>
      </c>
      <c r="B274" s="38" t="s">
        <v>769</v>
      </c>
      <c r="C274" s="49">
        <v>1</v>
      </c>
      <c r="D274" s="27">
        <f t="shared" si="4"/>
        <v>180</v>
      </c>
    </row>
    <row r="275" spans="1:4">
      <c r="A275" s="46" t="s">
        <v>1587</v>
      </c>
      <c r="B275" s="38" t="s">
        <v>411</v>
      </c>
      <c r="C275" s="49">
        <v>1</v>
      </c>
      <c r="D275" s="27">
        <f t="shared" si="4"/>
        <v>155</v>
      </c>
    </row>
    <row r="276" spans="1:4">
      <c r="A276" s="46" t="s">
        <v>1588</v>
      </c>
      <c r="B276" s="38" t="s">
        <v>411</v>
      </c>
      <c r="C276" s="49">
        <v>1</v>
      </c>
      <c r="D276" s="27">
        <f t="shared" si="4"/>
        <v>155</v>
      </c>
    </row>
    <row r="277" spans="1:4">
      <c r="A277" s="46" t="s">
        <v>1589</v>
      </c>
      <c r="B277" s="38" t="s">
        <v>411</v>
      </c>
      <c r="C277" s="49">
        <v>1</v>
      </c>
      <c r="D277" s="27">
        <f t="shared" si="4"/>
        <v>155</v>
      </c>
    </row>
    <row r="278" spans="1:4">
      <c r="A278" s="46" t="s">
        <v>1590</v>
      </c>
      <c r="B278" s="38" t="s">
        <v>1124</v>
      </c>
      <c r="C278" s="49">
        <v>1</v>
      </c>
      <c r="D278" s="27">
        <f t="shared" si="4"/>
        <v>198</v>
      </c>
    </row>
    <row r="279" spans="1:4">
      <c r="A279" s="2" t="s">
        <v>1591</v>
      </c>
      <c r="B279" s="75" t="s">
        <v>411</v>
      </c>
      <c r="C279" s="49">
        <v>1</v>
      </c>
      <c r="D279" s="27">
        <f t="shared" si="4"/>
        <v>155</v>
      </c>
    </row>
    <row r="280" spans="1:4">
      <c r="A280" s="46" t="s">
        <v>1592</v>
      </c>
      <c r="B280" s="75" t="s">
        <v>371</v>
      </c>
      <c r="C280" s="49">
        <v>1</v>
      </c>
      <c r="D280" s="27">
        <f t="shared" si="4"/>
        <v>105</v>
      </c>
    </row>
    <row r="281" spans="1:4">
      <c r="A281" s="46" t="s">
        <v>1593</v>
      </c>
      <c r="B281" s="75" t="s">
        <v>1027</v>
      </c>
      <c r="C281" s="49">
        <v>1</v>
      </c>
      <c r="D281" s="27">
        <f t="shared" si="4"/>
        <v>124</v>
      </c>
    </row>
    <row r="282" spans="1:4">
      <c r="A282" s="46" t="s">
        <v>1594</v>
      </c>
      <c r="B282" s="75" t="s">
        <v>612</v>
      </c>
      <c r="C282" s="49">
        <v>1</v>
      </c>
      <c r="D282" s="27">
        <f t="shared" si="4"/>
        <v>168</v>
      </c>
    </row>
    <row r="283" spans="1:4">
      <c r="A283" s="46" t="s">
        <v>1595</v>
      </c>
      <c r="B283" s="75" t="s">
        <v>1025</v>
      </c>
      <c r="C283" s="49">
        <v>1</v>
      </c>
      <c r="D283" s="27">
        <f t="shared" si="4"/>
        <v>190</v>
      </c>
    </row>
    <row r="284" spans="1:4">
      <c r="A284" s="46" t="s">
        <v>1596</v>
      </c>
      <c r="B284" s="75" t="s">
        <v>1025</v>
      </c>
      <c r="C284" s="49">
        <v>1</v>
      </c>
      <c r="D284" s="27">
        <f t="shared" si="4"/>
        <v>190</v>
      </c>
    </row>
    <row r="285" spans="1:4">
      <c r="A285" s="46" t="s">
        <v>1597</v>
      </c>
      <c r="B285" s="75" t="s">
        <v>1025</v>
      </c>
      <c r="C285" s="49">
        <v>1</v>
      </c>
      <c r="D285" s="27">
        <f t="shared" si="4"/>
        <v>190</v>
      </c>
    </row>
    <row r="286" spans="1:4">
      <c r="A286" s="46" t="s">
        <v>1598</v>
      </c>
      <c r="B286" s="75" t="s">
        <v>1025</v>
      </c>
      <c r="C286" s="49">
        <v>1</v>
      </c>
      <c r="D286" s="27">
        <f t="shared" si="4"/>
        <v>190</v>
      </c>
    </row>
    <row r="287" spans="1:4">
      <c r="A287" s="46" t="s">
        <v>1599</v>
      </c>
      <c r="B287" s="75" t="s">
        <v>530</v>
      </c>
      <c r="C287" s="49">
        <v>1</v>
      </c>
      <c r="D287" s="27">
        <f t="shared" si="4"/>
        <v>170</v>
      </c>
    </row>
    <row r="288" spans="1:4">
      <c r="A288" s="46" t="s">
        <v>1600</v>
      </c>
      <c r="B288" s="75" t="s">
        <v>362</v>
      </c>
      <c r="C288" s="49">
        <v>1</v>
      </c>
      <c r="D288" s="27">
        <f t="shared" si="4"/>
        <v>160</v>
      </c>
    </row>
    <row r="289" spans="1:4">
      <c r="A289" s="46" t="s">
        <v>1601</v>
      </c>
      <c r="B289" s="75" t="s">
        <v>1401</v>
      </c>
      <c r="C289" s="49">
        <v>1</v>
      </c>
      <c r="D289" s="27">
        <f t="shared" si="4"/>
        <v>122.5</v>
      </c>
    </row>
    <row r="290" spans="1:4">
      <c r="A290" s="46" t="s">
        <v>1602</v>
      </c>
      <c r="B290" s="75" t="s">
        <v>1401</v>
      </c>
      <c r="C290" s="49">
        <v>1</v>
      </c>
      <c r="D290" s="27">
        <f t="shared" si="4"/>
        <v>122.5</v>
      </c>
    </row>
    <row r="291" spans="1:4">
      <c r="A291" s="46" t="s">
        <v>1603</v>
      </c>
      <c r="B291" s="75" t="s">
        <v>363</v>
      </c>
      <c r="C291" s="49">
        <v>1</v>
      </c>
      <c r="D291" s="27">
        <f t="shared" si="4"/>
        <v>79</v>
      </c>
    </row>
    <row r="292" spans="1:4">
      <c r="A292" s="46" t="s">
        <v>1604</v>
      </c>
      <c r="B292" s="75" t="s">
        <v>363</v>
      </c>
      <c r="C292" s="49">
        <v>1</v>
      </c>
      <c r="D292" s="27">
        <f t="shared" si="4"/>
        <v>79</v>
      </c>
    </row>
    <row r="293" spans="1:4">
      <c r="A293" s="46" t="s">
        <v>1605</v>
      </c>
      <c r="B293" s="75" t="s">
        <v>363</v>
      </c>
      <c r="C293" s="49">
        <v>1</v>
      </c>
      <c r="D293" s="27">
        <f t="shared" si="4"/>
        <v>79</v>
      </c>
    </row>
    <row r="294" spans="1:4">
      <c r="A294" s="37" t="s">
        <v>1603</v>
      </c>
      <c r="B294" s="38" t="s">
        <v>363</v>
      </c>
      <c r="C294" s="49">
        <v>1</v>
      </c>
      <c r="D294" s="27">
        <f t="shared" si="4"/>
        <v>79</v>
      </c>
    </row>
    <row r="295" spans="1:4">
      <c r="A295" s="37" t="s">
        <v>1606</v>
      </c>
      <c r="B295" s="38" t="s">
        <v>363</v>
      </c>
      <c r="C295" s="49">
        <v>1</v>
      </c>
      <c r="D295" s="27">
        <f t="shared" si="4"/>
        <v>79</v>
      </c>
    </row>
    <row r="296" spans="1:4">
      <c r="A296" s="37" t="s">
        <v>1607</v>
      </c>
      <c r="B296" s="38" t="s">
        <v>525</v>
      </c>
      <c r="C296" s="49">
        <v>1</v>
      </c>
      <c r="D296" s="27">
        <f t="shared" si="4"/>
        <v>139</v>
      </c>
    </row>
    <row r="297" spans="1:4">
      <c r="A297" s="37" t="s">
        <v>1608</v>
      </c>
      <c r="B297" s="38" t="s">
        <v>525</v>
      </c>
      <c r="C297" s="49">
        <v>1</v>
      </c>
      <c r="D297" s="27">
        <f t="shared" si="4"/>
        <v>139</v>
      </c>
    </row>
    <row r="298" spans="1:4">
      <c r="A298" s="37" t="s">
        <v>1609</v>
      </c>
      <c r="B298" s="38" t="s">
        <v>617</v>
      </c>
      <c r="C298" s="49">
        <v>1</v>
      </c>
      <c r="D298" s="27">
        <f t="shared" si="4"/>
        <v>174</v>
      </c>
    </row>
    <row r="299" spans="1:4">
      <c r="A299" s="37" t="s">
        <v>1610</v>
      </c>
      <c r="B299" s="38" t="s">
        <v>376</v>
      </c>
      <c r="C299" s="49">
        <v>1</v>
      </c>
      <c r="D299" s="27">
        <f t="shared" si="4"/>
        <v>146</v>
      </c>
    </row>
    <row r="300" spans="1:4">
      <c r="A300" s="37" t="s">
        <v>1611</v>
      </c>
      <c r="B300" s="38" t="s">
        <v>372</v>
      </c>
      <c r="C300" s="49">
        <v>1</v>
      </c>
      <c r="D300" s="27">
        <f t="shared" si="4"/>
        <v>165</v>
      </c>
    </row>
    <row r="301" spans="1:4">
      <c r="A301" s="37" t="s">
        <v>1612</v>
      </c>
      <c r="B301" s="38" t="s">
        <v>1622</v>
      </c>
      <c r="C301" s="49">
        <v>1</v>
      </c>
      <c r="D301" s="27">
        <f t="shared" si="4"/>
        <v>232.5</v>
      </c>
    </row>
    <row r="302" spans="1:4">
      <c r="A302" s="2" t="s">
        <v>1613</v>
      </c>
      <c r="B302" s="38" t="s">
        <v>766</v>
      </c>
      <c r="C302" s="49">
        <v>1</v>
      </c>
      <c r="D302" s="27">
        <f t="shared" si="4"/>
        <v>56</v>
      </c>
    </row>
    <row r="303" spans="1:4">
      <c r="A303" s="37" t="s">
        <v>1614</v>
      </c>
      <c r="B303" s="38" t="s">
        <v>1456</v>
      </c>
      <c r="C303" s="49">
        <v>1</v>
      </c>
      <c r="D303" s="27">
        <f t="shared" si="4"/>
        <v>76</v>
      </c>
    </row>
    <row r="304" spans="1:4">
      <c r="A304" s="37" t="s">
        <v>1615</v>
      </c>
      <c r="B304" s="38" t="s">
        <v>1456</v>
      </c>
      <c r="C304" s="49">
        <v>1</v>
      </c>
      <c r="D304" s="27">
        <f t="shared" si="4"/>
        <v>76</v>
      </c>
    </row>
    <row r="305" spans="1:6">
      <c r="A305" s="37" t="s">
        <v>1616</v>
      </c>
      <c r="B305" s="38" t="s">
        <v>360</v>
      </c>
      <c r="C305" s="49">
        <v>1</v>
      </c>
      <c r="D305" s="27">
        <f t="shared" si="4"/>
        <v>99</v>
      </c>
    </row>
    <row r="306" spans="1:6">
      <c r="A306" s="37" t="s">
        <v>1617</v>
      </c>
      <c r="B306" s="38" t="s">
        <v>443</v>
      </c>
      <c r="C306" s="49">
        <v>1</v>
      </c>
      <c r="D306" s="27">
        <f t="shared" si="4"/>
        <v>119</v>
      </c>
    </row>
    <row r="307" spans="1:6">
      <c r="A307" s="37" t="s">
        <v>1618</v>
      </c>
      <c r="B307" s="38" t="s">
        <v>571</v>
      </c>
      <c r="C307" s="49">
        <v>1</v>
      </c>
      <c r="D307" s="27">
        <f t="shared" si="4"/>
        <v>210</v>
      </c>
    </row>
    <row r="308" spans="1:6">
      <c r="A308" s="37" t="s">
        <v>1619</v>
      </c>
      <c r="B308" s="38" t="s">
        <v>623</v>
      </c>
      <c r="C308" s="49">
        <v>1</v>
      </c>
      <c r="D308" s="27">
        <f t="shared" si="4"/>
        <v>129</v>
      </c>
      <c r="E308" s="43"/>
      <c r="F308" s="43"/>
    </row>
    <row r="309" spans="1:6">
      <c r="A309" s="37" t="s">
        <v>1620</v>
      </c>
      <c r="B309" s="38" t="s">
        <v>623</v>
      </c>
      <c r="C309" s="49">
        <v>1</v>
      </c>
      <c r="D309" s="27">
        <f t="shared" si="4"/>
        <v>129</v>
      </c>
      <c r="E309" s="43"/>
      <c r="F309" s="43"/>
    </row>
    <row r="310" spans="1:6">
      <c r="A310" s="37" t="s">
        <v>1621</v>
      </c>
      <c r="B310" s="38" t="s">
        <v>1140</v>
      </c>
      <c r="C310" s="49">
        <v>1</v>
      </c>
      <c r="D310" s="27">
        <f t="shared" si="4"/>
        <v>128</v>
      </c>
      <c r="E310" s="43"/>
      <c r="F310" s="43"/>
    </row>
    <row r="312" spans="1:6">
      <c r="A312" s="133" t="s">
        <v>2</v>
      </c>
      <c r="B312" s="134"/>
      <c r="C312" s="130">
        <f>SUM(C2:C311)</f>
        <v>467</v>
      </c>
      <c r="D312" s="132">
        <f>SUM(D2:D311)</f>
        <v>54564.5</v>
      </c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9"/>
  <sheetViews>
    <sheetView topLeftCell="A50" zoomScaleNormal="100" workbookViewId="0">
      <selection activeCell="C2" sqref="C2"/>
    </sheetView>
  </sheetViews>
  <sheetFormatPr defaultColWidth="11" defaultRowHeight="15.75"/>
  <cols>
    <col min="1" max="1" width="12.125" bestFit="1" customWidth="1"/>
    <col min="2" max="2" width="32.625" bestFit="1" customWidth="1"/>
    <col min="3" max="3" width="16.625" style="8" bestFit="1" customWidth="1"/>
    <col min="4" max="4" width="11.5" customWidth="1"/>
    <col min="5" max="5" width="15.5" style="8" bestFit="1" customWidth="1"/>
  </cols>
  <sheetData>
    <row r="1" spans="1:18">
      <c r="A1" s="11" t="s">
        <v>313</v>
      </c>
      <c r="B1" s="11" t="s">
        <v>3</v>
      </c>
      <c r="C1" s="21" t="s">
        <v>1993</v>
      </c>
      <c r="D1" s="11" t="s">
        <v>314</v>
      </c>
      <c r="E1" s="21" t="s">
        <v>1992</v>
      </c>
    </row>
    <row r="2" spans="1:18" ht="15.95" customHeight="1">
      <c r="A2" s="25" t="s">
        <v>151</v>
      </c>
      <c r="B2" s="25" t="s">
        <v>152</v>
      </c>
      <c r="C2" s="27">
        <v>68.099999999999994</v>
      </c>
      <c r="D2" s="26">
        <v>2</v>
      </c>
      <c r="E2" s="27">
        <f>D2*C2</f>
        <v>136.19999999999999</v>
      </c>
      <c r="F2" s="24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15.95" customHeight="1">
      <c r="A3" s="25" t="s">
        <v>153</v>
      </c>
      <c r="B3" s="25" t="s">
        <v>154</v>
      </c>
      <c r="C3" s="136">
        <v>56.1</v>
      </c>
      <c r="D3" s="26">
        <v>2</v>
      </c>
      <c r="E3" s="27">
        <f t="shared" ref="E3:E33" si="0">D3*C3</f>
        <v>112.2</v>
      </c>
      <c r="F3" s="24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5.95" customHeight="1">
      <c r="A4" s="25" t="s">
        <v>155</v>
      </c>
      <c r="B4" s="25" t="s">
        <v>156</v>
      </c>
      <c r="C4" s="136">
        <v>60.1</v>
      </c>
      <c r="D4" s="26">
        <v>1</v>
      </c>
      <c r="E4" s="27">
        <f t="shared" si="0"/>
        <v>60.1</v>
      </c>
      <c r="F4" s="24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15.95" customHeight="1">
      <c r="A5" s="25" t="s">
        <v>157</v>
      </c>
      <c r="B5" s="25" t="s">
        <v>158</v>
      </c>
      <c r="C5" s="136">
        <v>123.2</v>
      </c>
      <c r="D5" s="26">
        <v>1</v>
      </c>
      <c r="E5" s="27">
        <f t="shared" si="0"/>
        <v>123.2</v>
      </c>
      <c r="F5" s="24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5.95" customHeight="1">
      <c r="A6" s="25" t="s">
        <v>157</v>
      </c>
      <c r="B6" s="25" t="s">
        <v>158</v>
      </c>
      <c r="C6" s="136">
        <v>123.2</v>
      </c>
      <c r="D6" s="26">
        <v>1</v>
      </c>
      <c r="E6" s="27">
        <f t="shared" si="0"/>
        <v>123.2</v>
      </c>
      <c r="F6" s="24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15.95" customHeight="1">
      <c r="A7" s="25" t="s">
        <v>159</v>
      </c>
      <c r="B7" s="25" t="s">
        <v>160</v>
      </c>
      <c r="C7" s="136">
        <v>42.1</v>
      </c>
      <c r="D7" s="26">
        <v>8</v>
      </c>
      <c r="E7" s="27">
        <f t="shared" si="0"/>
        <v>336.8</v>
      </c>
      <c r="F7" s="24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15.95" customHeight="1">
      <c r="A8" s="25" t="s">
        <v>161</v>
      </c>
      <c r="B8" s="25" t="s">
        <v>162</v>
      </c>
      <c r="C8" s="136">
        <v>82.2</v>
      </c>
      <c r="D8" s="26">
        <v>2</v>
      </c>
      <c r="E8" s="27">
        <f t="shared" si="0"/>
        <v>164.4</v>
      </c>
      <c r="F8" s="24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ht="15.95" customHeight="1">
      <c r="A9" s="25" t="s">
        <v>163</v>
      </c>
      <c r="B9" s="25" t="s">
        <v>164</v>
      </c>
      <c r="C9" s="136">
        <v>36.1</v>
      </c>
      <c r="D9" s="26">
        <v>5</v>
      </c>
      <c r="E9" s="27">
        <f t="shared" si="0"/>
        <v>180.5</v>
      </c>
      <c r="F9" s="24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ht="15.95" customHeight="1">
      <c r="A10" s="25" t="s">
        <v>165</v>
      </c>
      <c r="B10" s="25" t="s">
        <v>166</v>
      </c>
      <c r="C10" s="136">
        <v>26</v>
      </c>
      <c r="D10" s="26">
        <v>5</v>
      </c>
      <c r="E10" s="27">
        <f t="shared" si="0"/>
        <v>130</v>
      </c>
      <c r="F10" s="24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ht="15.95" customHeight="1">
      <c r="A11" s="25" t="s">
        <v>167</v>
      </c>
      <c r="B11" s="25" t="s">
        <v>168</v>
      </c>
      <c r="C11" s="136">
        <v>42.1</v>
      </c>
      <c r="D11" s="26">
        <v>6</v>
      </c>
      <c r="E11" s="27">
        <f t="shared" si="0"/>
        <v>252.60000000000002</v>
      </c>
      <c r="F11" s="2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15.95" customHeight="1">
      <c r="A12" s="25" t="s">
        <v>169</v>
      </c>
      <c r="B12" s="25" t="s">
        <v>170</v>
      </c>
      <c r="C12" s="136">
        <v>18</v>
      </c>
      <c r="D12" s="26">
        <v>6</v>
      </c>
      <c r="E12" s="27">
        <f t="shared" si="0"/>
        <v>108</v>
      </c>
      <c r="F12" s="24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 ht="15.95" customHeight="1">
      <c r="A13" s="25" t="s">
        <v>171</v>
      </c>
      <c r="B13" s="25" t="s">
        <v>172</v>
      </c>
      <c r="C13" s="136">
        <v>26</v>
      </c>
      <c r="D13" s="26">
        <v>1</v>
      </c>
      <c r="E13" s="27">
        <f t="shared" si="0"/>
        <v>26</v>
      </c>
      <c r="F13" s="24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 ht="15.95" customHeight="1">
      <c r="A14" s="25" t="s">
        <v>173</v>
      </c>
      <c r="B14" s="25" t="s">
        <v>174</v>
      </c>
      <c r="C14" s="136">
        <v>19</v>
      </c>
      <c r="D14" s="26">
        <v>4</v>
      </c>
      <c r="E14" s="27">
        <f t="shared" si="0"/>
        <v>76</v>
      </c>
      <c r="F14" s="24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 ht="15.95" customHeight="1">
      <c r="A15" s="25" t="s">
        <v>175</v>
      </c>
      <c r="B15" s="25" t="s">
        <v>176</v>
      </c>
      <c r="C15" s="136">
        <v>58.1</v>
      </c>
      <c r="D15" s="26">
        <v>3</v>
      </c>
      <c r="E15" s="27">
        <f t="shared" si="0"/>
        <v>174.3</v>
      </c>
      <c r="F15" s="24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15.95" customHeight="1">
      <c r="A16" s="25" t="s">
        <v>177</v>
      </c>
      <c r="B16" s="25" t="s">
        <v>178</v>
      </c>
      <c r="C16" s="136">
        <v>66.099999999999994</v>
      </c>
      <c r="D16" s="26">
        <v>4</v>
      </c>
      <c r="E16" s="27">
        <f t="shared" si="0"/>
        <v>264.39999999999998</v>
      </c>
      <c r="F16" s="2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 ht="15.95" customHeight="1">
      <c r="A17" s="25" t="s">
        <v>179</v>
      </c>
      <c r="B17" s="25" t="s">
        <v>180</v>
      </c>
      <c r="C17" s="136">
        <v>66.099999999999994</v>
      </c>
      <c r="D17" s="26">
        <v>4</v>
      </c>
      <c r="E17" s="27">
        <f t="shared" si="0"/>
        <v>264.39999999999998</v>
      </c>
      <c r="F17" s="24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15.95" customHeight="1">
      <c r="A18" s="25" t="s">
        <v>181</v>
      </c>
      <c r="B18" s="25" t="s">
        <v>182</v>
      </c>
      <c r="C18" s="136">
        <v>58.1</v>
      </c>
      <c r="D18" s="26">
        <v>4</v>
      </c>
      <c r="E18" s="27">
        <f t="shared" si="0"/>
        <v>232.4</v>
      </c>
      <c r="F18" s="24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1:18" ht="15.95" customHeight="1">
      <c r="A19" s="25" t="s">
        <v>183</v>
      </c>
      <c r="B19" s="25" t="s">
        <v>184</v>
      </c>
      <c r="C19" s="136">
        <v>40.1</v>
      </c>
      <c r="D19" s="26">
        <v>4</v>
      </c>
      <c r="E19" s="27">
        <f t="shared" si="0"/>
        <v>160.4</v>
      </c>
      <c r="F19" s="24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ht="15.95" customHeight="1">
      <c r="A20" s="25" t="s">
        <v>185</v>
      </c>
      <c r="B20" s="25" t="s">
        <v>186</v>
      </c>
      <c r="C20" s="136">
        <v>56.1</v>
      </c>
      <c r="D20" s="26">
        <v>2</v>
      </c>
      <c r="E20" s="27">
        <f t="shared" si="0"/>
        <v>112.2</v>
      </c>
      <c r="F20" s="24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 ht="15.95" customHeight="1">
      <c r="A21" s="25" t="s">
        <v>187</v>
      </c>
      <c r="B21" s="25" t="s">
        <v>188</v>
      </c>
      <c r="C21" s="136">
        <v>50.1</v>
      </c>
      <c r="D21" s="26">
        <v>2</v>
      </c>
      <c r="E21" s="27">
        <f t="shared" si="0"/>
        <v>100.2</v>
      </c>
      <c r="F21" s="24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1:18" ht="15.95" customHeight="1">
      <c r="A22" s="25" t="s">
        <v>189</v>
      </c>
      <c r="B22" s="25" t="s">
        <v>190</v>
      </c>
      <c r="C22" s="136">
        <v>82.2</v>
      </c>
      <c r="D22" s="26">
        <v>3</v>
      </c>
      <c r="E22" s="27">
        <f t="shared" si="0"/>
        <v>246.60000000000002</v>
      </c>
      <c r="F22" s="24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ht="15.95" customHeight="1">
      <c r="A23" s="25" t="s">
        <v>191</v>
      </c>
      <c r="B23" s="25" t="s">
        <v>192</v>
      </c>
      <c r="C23" s="136">
        <v>52.1</v>
      </c>
      <c r="D23" s="26">
        <v>5</v>
      </c>
      <c r="E23" s="27">
        <f t="shared" si="0"/>
        <v>260.5</v>
      </c>
      <c r="F23" s="24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18" ht="15.95" customHeight="1">
      <c r="A24" s="25" t="s">
        <v>193</v>
      </c>
      <c r="B24" s="25" t="s">
        <v>194</v>
      </c>
      <c r="C24" s="136">
        <v>38.6</v>
      </c>
      <c r="D24" s="26">
        <v>6</v>
      </c>
      <c r="E24" s="27">
        <f t="shared" si="0"/>
        <v>231.60000000000002</v>
      </c>
      <c r="F24" s="24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18" ht="15.95" customHeight="1">
      <c r="A25" s="25" t="s">
        <v>195</v>
      </c>
      <c r="B25" s="25" t="s">
        <v>196</v>
      </c>
      <c r="C25" s="136">
        <v>38.6</v>
      </c>
      <c r="D25" s="26">
        <v>5</v>
      </c>
      <c r="E25" s="27">
        <f t="shared" si="0"/>
        <v>193</v>
      </c>
      <c r="F25" s="24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18" ht="15.95" customHeight="1">
      <c r="A26" s="25" t="s">
        <v>197</v>
      </c>
      <c r="B26" s="25" t="s">
        <v>198</v>
      </c>
      <c r="C26" s="136">
        <v>29.2</v>
      </c>
      <c r="D26" s="26">
        <v>4</v>
      </c>
      <c r="E26" s="27">
        <f t="shared" si="0"/>
        <v>116.8</v>
      </c>
      <c r="F26" s="24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18" ht="15.95" customHeight="1">
      <c r="A27" s="25" t="s">
        <v>199</v>
      </c>
      <c r="B27" s="25" t="s">
        <v>200</v>
      </c>
      <c r="C27" s="136">
        <v>31.2</v>
      </c>
      <c r="D27" s="26">
        <v>5</v>
      </c>
      <c r="E27" s="27">
        <f t="shared" si="0"/>
        <v>156</v>
      </c>
      <c r="F27" s="24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18" ht="15.95" customHeight="1">
      <c r="A28" s="25" t="s">
        <v>201</v>
      </c>
      <c r="B28" s="25" t="s">
        <v>202</v>
      </c>
      <c r="C28" s="136">
        <v>38.1</v>
      </c>
      <c r="D28" s="26">
        <v>3</v>
      </c>
      <c r="E28" s="27">
        <f t="shared" si="0"/>
        <v>114.30000000000001</v>
      </c>
      <c r="F28" s="24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18" ht="15.95" customHeight="1">
      <c r="A29" s="25" t="s">
        <v>203</v>
      </c>
      <c r="B29" s="25" t="s">
        <v>204</v>
      </c>
      <c r="C29" s="136">
        <v>34.1</v>
      </c>
      <c r="D29" s="26">
        <v>4</v>
      </c>
      <c r="E29" s="27">
        <f t="shared" si="0"/>
        <v>136.4</v>
      </c>
      <c r="F29" s="24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 ht="15.95" customHeight="1">
      <c r="A30" s="25" t="s">
        <v>205</v>
      </c>
      <c r="B30" s="25" t="s">
        <v>206</v>
      </c>
      <c r="C30" s="136">
        <v>36.1</v>
      </c>
      <c r="D30" s="26">
        <v>1</v>
      </c>
      <c r="E30" s="27">
        <f t="shared" si="0"/>
        <v>36.1</v>
      </c>
      <c r="F30" s="24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18" ht="15.95" customHeight="1">
      <c r="A31" s="25" t="s">
        <v>207</v>
      </c>
      <c r="B31" s="25" t="s">
        <v>208</v>
      </c>
      <c r="C31" s="136">
        <v>44.1</v>
      </c>
      <c r="D31" s="26">
        <v>2</v>
      </c>
      <c r="E31" s="27">
        <f t="shared" si="0"/>
        <v>88.2</v>
      </c>
      <c r="F31" s="24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18" ht="15.95" customHeight="1">
      <c r="A32" s="25" t="s">
        <v>209</v>
      </c>
      <c r="B32" s="25" t="s">
        <v>210</v>
      </c>
      <c r="C32" s="136">
        <v>29.2</v>
      </c>
      <c r="D32" s="26">
        <v>2</v>
      </c>
      <c r="E32" s="27">
        <f t="shared" si="0"/>
        <v>58.4</v>
      </c>
      <c r="F32" s="24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ht="15.95" customHeight="1">
      <c r="A33" s="25" t="s">
        <v>211</v>
      </c>
      <c r="B33" s="25" t="s">
        <v>212</v>
      </c>
      <c r="C33" s="136">
        <v>31</v>
      </c>
      <c r="D33" s="26">
        <v>4</v>
      </c>
      <c r="E33" s="27">
        <f t="shared" si="0"/>
        <v>124</v>
      </c>
      <c r="F33" s="24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ht="15.95" customHeight="1">
      <c r="A34" s="25" t="s">
        <v>213</v>
      </c>
      <c r="B34" s="25" t="s">
        <v>214</v>
      </c>
      <c r="C34" s="136">
        <v>40.1</v>
      </c>
      <c r="D34" s="26">
        <v>3</v>
      </c>
      <c r="E34" s="27">
        <f t="shared" ref="E34:E65" si="1">D34*C34</f>
        <v>120.30000000000001</v>
      </c>
      <c r="F34" s="24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8" ht="15.95" customHeight="1">
      <c r="A35" s="25" t="s">
        <v>215</v>
      </c>
      <c r="B35" s="25" t="s">
        <v>216</v>
      </c>
      <c r="C35" s="136">
        <v>51.1</v>
      </c>
      <c r="D35" s="26">
        <v>5</v>
      </c>
      <c r="E35" s="27">
        <f t="shared" si="1"/>
        <v>255.5</v>
      </c>
      <c r="F35" s="24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ht="15.95" customHeight="1">
      <c r="A36" s="25" t="s">
        <v>217</v>
      </c>
      <c r="B36" s="25" t="s">
        <v>218</v>
      </c>
      <c r="C36" s="136">
        <v>24.1</v>
      </c>
      <c r="D36" s="26">
        <v>3</v>
      </c>
      <c r="E36" s="27">
        <f t="shared" si="1"/>
        <v>72.300000000000011</v>
      </c>
      <c r="F36" s="24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>
      <c r="A37" s="25" t="s">
        <v>219</v>
      </c>
      <c r="B37" s="25" t="s">
        <v>220</v>
      </c>
      <c r="C37" s="136">
        <v>28</v>
      </c>
      <c r="D37" s="26">
        <v>1</v>
      </c>
      <c r="E37" s="27">
        <f t="shared" si="1"/>
        <v>28</v>
      </c>
      <c r="F37" s="20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>
      <c r="A38" s="25" t="s">
        <v>221</v>
      </c>
      <c r="B38" s="25" t="s">
        <v>222</v>
      </c>
      <c r="C38" s="136">
        <v>26</v>
      </c>
      <c r="D38" s="26">
        <v>7</v>
      </c>
      <c r="E38" s="27">
        <f t="shared" si="1"/>
        <v>182</v>
      </c>
      <c r="F38" s="20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>
      <c r="A39" s="25" t="s">
        <v>223</v>
      </c>
      <c r="B39" s="25" t="s">
        <v>224</v>
      </c>
      <c r="C39" s="136">
        <v>22</v>
      </c>
      <c r="D39" s="26">
        <v>1</v>
      </c>
      <c r="E39" s="27">
        <f t="shared" si="1"/>
        <v>22</v>
      </c>
      <c r="F39" s="20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>
      <c r="A40" s="25" t="s">
        <v>225</v>
      </c>
      <c r="B40" s="25" t="s">
        <v>226</v>
      </c>
      <c r="C40" s="136">
        <v>15.6</v>
      </c>
      <c r="D40" s="26">
        <v>5</v>
      </c>
      <c r="E40" s="27">
        <f t="shared" si="1"/>
        <v>78</v>
      </c>
      <c r="F40" s="20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>
      <c r="A41" s="25" t="s">
        <v>227</v>
      </c>
      <c r="B41" s="25" t="s">
        <v>228</v>
      </c>
      <c r="C41" s="136">
        <v>24.1</v>
      </c>
      <c r="D41" s="26">
        <v>4</v>
      </c>
      <c r="E41" s="27">
        <f t="shared" si="1"/>
        <v>96.4</v>
      </c>
      <c r="F41" s="20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>
      <c r="A42" s="25" t="s">
        <v>229</v>
      </c>
      <c r="B42" s="25" t="s">
        <v>230</v>
      </c>
      <c r="C42" s="136">
        <v>26</v>
      </c>
      <c r="D42" s="26">
        <v>3</v>
      </c>
      <c r="E42" s="27">
        <f t="shared" si="1"/>
        <v>78</v>
      </c>
      <c r="F42" s="20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>
      <c r="A43" s="25" t="s">
        <v>231</v>
      </c>
      <c r="B43" s="25" t="s">
        <v>232</v>
      </c>
      <c r="C43" s="136">
        <v>15</v>
      </c>
      <c r="D43" s="26">
        <v>8</v>
      </c>
      <c r="E43" s="27">
        <f t="shared" si="1"/>
        <v>120</v>
      </c>
      <c r="F43" s="20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>
      <c r="A44" s="25" t="s">
        <v>233</v>
      </c>
      <c r="B44" s="25" t="s">
        <v>234</v>
      </c>
      <c r="C44" s="136">
        <v>38.1</v>
      </c>
      <c r="D44" s="26">
        <v>4</v>
      </c>
      <c r="E44" s="27">
        <f t="shared" si="1"/>
        <v>152.4</v>
      </c>
      <c r="F44" s="20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>
      <c r="A45" s="25" t="s">
        <v>235</v>
      </c>
      <c r="B45" s="25" t="s">
        <v>236</v>
      </c>
      <c r="C45" s="136">
        <v>21</v>
      </c>
      <c r="D45" s="26">
        <v>1</v>
      </c>
      <c r="E45" s="27">
        <f t="shared" si="1"/>
        <v>21</v>
      </c>
      <c r="F45" s="20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>
      <c r="A46" s="25" t="s">
        <v>237</v>
      </c>
      <c r="B46" s="25" t="s">
        <v>238</v>
      </c>
      <c r="C46" s="136">
        <v>48.1</v>
      </c>
      <c r="D46" s="26">
        <v>2</v>
      </c>
      <c r="E46" s="27">
        <f t="shared" si="1"/>
        <v>96.2</v>
      </c>
      <c r="F46" s="20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>
      <c r="A47" s="25" t="s">
        <v>239</v>
      </c>
      <c r="B47" s="25" t="s">
        <v>240</v>
      </c>
      <c r="C47" s="136">
        <v>39.1</v>
      </c>
      <c r="D47" s="26">
        <v>2</v>
      </c>
      <c r="E47" s="27">
        <f t="shared" si="1"/>
        <v>78.2</v>
      </c>
      <c r="F47" s="20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>
      <c r="A48" s="25" t="s">
        <v>241</v>
      </c>
      <c r="B48" s="25" t="s">
        <v>242</v>
      </c>
      <c r="C48" s="136">
        <v>27.1</v>
      </c>
      <c r="D48" s="26">
        <v>2</v>
      </c>
      <c r="E48" s="27">
        <f t="shared" si="1"/>
        <v>54.2</v>
      </c>
      <c r="F48" s="20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>
      <c r="A49" s="25" t="s">
        <v>243</v>
      </c>
      <c r="B49" s="25" t="s">
        <v>244</v>
      </c>
      <c r="C49" s="136">
        <v>64.099999999999994</v>
      </c>
      <c r="D49" s="26">
        <v>3</v>
      </c>
      <c r="E49" s="27">
        <f t="shared" si="1"/>
        <v>192.29999999999998</v>
      </c>
      <c r="F49" s="20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>
      <c r="A50" s="25" t="s">
        <v>245</v>
      </c>
      <c r="B50" s="25" t="s">
        <v>246</v>
      </c>
      <c r="C50" s="136">
        <v>48.1</v>
      </c>
      <c r="D50" s="26">
        <v>3</v>
      </c>
      <c r="E50" s="27">
        <f t="shared" si="1"/>
        <v>144.30000000000001</v>
      </c>
      <c r="F50" s="20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>
      <c r="A51" s="25" t="s">
        <v>247</v>
      </c>
      <c r="B51" s="25" t="s">
        <v>248</v>
      </c>
      <c r="C51" s="136">
        <v>66.099999999999994</v>
      </c>
      <c r="D51" s="26">
        <v>3</v>
      </c>
      <c r="E51" s="27">
        <f t="shared" si="1"/>
        <v>198.29999999999998</v>
      </c>
      <c r="F51" s="20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>
      <c r="A52" s="25" t="s">
        <v>249</v>
      </c>
      <c r="B52" s="25" t="s">
        <v>250</v>
      </c>
      <c r="C52" s="136">
        <v>38.1</v>
      </c>
      <c r="D52" s="26">
        <v>6</v>
      </c>
      <c r="E52" s="27">
        <f t="shared" si="1"/>
        <v>228.60000000000002</v>
      </c>
      <c r="F52" s="20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>
      <c r="A53" s="25" t="s">
        <v>251</v>
      </c>
      <c r="B53" s="25" t="s">
        <v>252</v>
      </c>
      <c r="C53" s="136">
        <v>38.1</v>
      </c>
      <c r="D53" s="26">
        <v>1</v>
      </c>
      <c r="E53" s="27">
        <f t="shared" si="1"/>
        <v>38.1</v>
      </c>
      <c r="F53" s="20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>
      <c r="A54" s="25" t="s">
        <v>253</v>
      </c>
      <c r="B54" s="25" t="s">
        <v>254</v>
      </c>
      <c r="C54" s="136">
        <v>52.1</v>
      </c>
      <c r="D54" s="26">
        <v>1</v>
      </c>
      <c r="E54" s="27">
        <f t="shared" si="1"/>
        <v>52.1</v>
      </c>
      <c r="F54" s="20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>
      <c r="A55" s="25" t="s">
        <v>255</v>
      </c>
      <c r="B55" s="25" t="s">
        <v>256</v>
      </c>
      <c r="C55" s="136">
        <v>28</v>
      </c>
      <c r="D55" s="26">
        <v>7</v>
      </c>
      <c r="E55" s="27">
        <f t="shared" si="1"/>
        <v>196</v>
      </c>
      <c r="F55" s="20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>
      <c r="A56" s="25" t="s">
        <v>257</v>
      </c>
      <c r="B56" s="25" t="s">
        <v>258</v>
      </c>
      <c r="C56" s="136">
        <v>28</v>
      </c>
      <c r="D56" s="26">
        <v>4</v>
      </c>
      <c r="E56" s="27">
        <f t="shared" si="1"/>
        <v>112</v>
      </c>
      <c r="F56" s="20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>
      <c r="A57" s="25" t="s">
        <v>259</v>
      </c>
      <c r="B57" s="25" t="s">
        <v>260</v>
      </c>
      <c r="C57" s="136">
        <v>32.1</v>
      </c>
      <c r="D57" s="26">
        <v>3</v>
      </c>
      <c r="E57" s="27">
        <f t="shared" si="1"/>
        <v>96.300000000000011</v>
      </c>
      <c r="F57" s="20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>
      <c r="A58" s="25" t="s">
        <v>261</v>
      </c>
      <c r="B58" s="25" t="s">
        <v>262</v>
      </c>
      <c r="C58" s="136">
        <v>40.9</v>
      </c>
      <c r="D58" s="26">
        <v>1</v>
      </c>
      <c r="E58" s="27">
        <f t="shared" si="1"/>
        <v>40.9</v>
      </c>
      <c r="F58" s="20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>
      <c r="A59" s="25" t="s">
        <v>263</v>
      </c>
      <c r="B59" s="25" t="s">
        <v>264</v>
      </c>
      <c r="C59" s="136">
        <v>28.3</v>
      </c>
      <c r="D59" s="26">
        <v>2</v>
      </c>
      <c r="E59" s="27">
        <f t="shared" si="1"/>
        <v>56.6</v>
      </c>
      <c r="F59" s="20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>
      <c r="A60" s="25" t="s">
        <v>265</v>
      </c>
      <c r="B60" s="25" t="s">
        <v>266</v>
      </c>
      <c r="C60" s="136">
        <v>16</v>
      </c>
      <c r="D60" s="26">
        <v>1</v>
      </c>
      <c r="E60" s="27">
        <f t="shared" si="1"/>
        <v>16</v>
      </c>
      <c r="F60" s="20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>
      <c r="A61" s="25" t="s">
        <v>267</v>
      </c>
      <c r="B61" s="25" t="s">
        <v>268</v>
      </c>
      <c r="C61" s="136">
        <v>44.8</v>
      </c>
      <c r="D61" s="26">
        <v>1</v>
      </c>
      <c r="E61" s="27">
        <f t="shared" si="1"/>
        <v>44.8</v>
      </c>
      <c r="F61" s="20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>
      <c r="A62" s="25" t="s">
        <v>267</v>
      </c>
      <c r="B62" s="25" t="s">
        <v>268</v>
      </c>
      <c r="C62" s="136">
        <v>44.8</v>
      </c>
      <c r="D62" s="26">
        <v>3</v>
      </c>
      <c r="E62" s="27">
        <f t="shared" si="1"/>
        <v>134.39999999999998</v>
      </c>
      <c r="F62" s="20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>
      <c r="A63" s="25" t="s">
        <v>269</v>
      </c>
      <c r="B63" s="25" t="s">
        <v>270</v>
      </c>
      <c r="C63" s="136">
        <v>29.2</v>
      </c>
      <c r="D63" s="26">
        <v>6</v>
      </c>
      <c r="E63" s="27">
        <f t="shared" si="1"/>
        <v>175.2</v>
      </c>
      <c r="F63" s="20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s="16" customFormat="1">
      <c r="A64" s="28" t="s">
        <v>271</v>
      </c>
      <c r="B64" s="28" t="s">
        <v>272</v>
      </c>
      <c r="C64" s="137">
        <v>32.1</v>
      </c>
      <c r="D64" s="29">
        <v>48</v>
      </c>
      <c r="E64" s="30">
        <f t="shared" si="1"/>
        <v>1540.8000000000002</v>
      </c>
      <c r="F64" s="20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28">
      <c r="A65" s="25" t="s">
        <v>273</v>
      </c>
      <c r="B65" s="25" t="s">
        <v>274</v>
      </c>
      <c r="C65" s="136">
        <v>28</v>
      </c>
      <c r="D65" s="26">
        <v>9</v>
      </c>
      <c r="E65" s="27">
        <f t="shared" si="1"/>
        <v>252</v>
      </c>
      <c r="F65" s="20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28">
      <c r="A66" s="25" t="s">
        <v>275</v>
      </c>
      <c r="B66" s="25" t="s">
        <v>276</v>
      </c>
      <c r="C66" s="136">
        <v>26</v>
      </c>
      <c r="D66" s="26">
        <v>3</v>
      </c>
      <c r="E66" s="27">
        <f t="shared" ref="E66:E85" si="2">D66*C66</f>
        <v>78</v>
      </c>
      <c r="F66" s="20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28">
      <c r="A67" s="25" t="s">
        <v>277</v>
      </c>
      <c r="B67" s="25" t="s">
        <v>278</v>
      </c>
      <c r="C67" s="136">
        <v>28</v>
      </c>
      <c r="D67" s="26">
        <v>3</v>
      </c>
      <c r="E67" s="27">
        <f t="shared" si="2"/>
        <v>84</v>
      </c>
      <c r="F67" s="20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28">
      <c r="A68" s="25" t="s">
        <v>279</v>
      </c>
      <c r="B68" s="25" t="s">
        <v>280</v>
      </c>
      <c r="C68" s="136">
        <v>20.5</v>
      </c>
      <c r="D68" s="26">
        <v>1</v>
      </c>
      <c r="E68" s="27">
        <f t="shared" si="2"/>
        <v>20.5</v>
      </c>
      <c r="F68" s="20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28">
      <c r="A69" s="25" t="s">
        <v>281</v>
      </c>
      <c r="B69" s="25" t="s">
        <v>282</v>
      </c>
      <c r="C69" s="136">
        <v>60.1</v>
      </c>
      <c r="D69" s="26">
        <v>3</v>
      </c>
      <c r="E69" s="27">
        <f t="shared" si="2"/>
        <v>180.3</v>
      </c>
      <c r="F69" s="20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28">
      <c r="A70" s="25" t="s">
        <v>283</v>
      </c>
      <c r="B70" s="25" t="s">
        <v>284</v>
      </c>
      <c r="C70" s="136">
        <v>60.1</v>
      </c>
      <c r="D70" s="26">
        <v>2</v>
      </c>
      <c r="E70" s="27">
        <f t="shared" si="2"/>
        <v>120.2</v>
      </c>
      <c r="F70" s="20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28">
      <c r="A71" s="25" t="s">
        <v>285</v>
      </c>
      <c r="B71" s="25" t="s">
        <v>286</v>
      </c>
      <c r="C71" s="136">
        <v>38.1</v>
      </c>
      <c r="D71" s="26">
        <v>3</v>
      </c>
      <c r="E71" s="27">
        <f t="shared" si="2"/>
        <v>114.30000000000001</v>
      </c>
      <c r="F71" s="20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28" ht="15.95" customHeight="1">
      <c r="A72" s="31" t="s">
        <v>287</v>
      </c>
      <c r="B72" s="31" t="s">
        <v>288</v>
      </c>
      <c r="C72" s="136">
        <v>45.1</v>
      </c>
      <c r="D72" s="32">
        <v>11</v>
      </c>
      <c r="E72" s="27">
        <f t="shared" si="2"/>
        <v>496.1</v>
      </c>
      <c r="F72" s="20"/>
      <c r="G72" s="23"/>
      <c r="H72" s="23"/>
      <c r="I72" s="23"/>
      <c r="J72" s="23"/>
      <c r="K72" s="23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ht="15.95" customHeight="1">
      <c r="A73" s="31" t="s">
        <v>289</v>
      </c>
      <c r="B73" s="31" t="s">
        <v>290</v>
      </c>
      <c r="C73" s="136">
        <v>24.1</v>
      </c>
      <c r="D73" s="32">
        <v>7</v>
      </c>
      <c r="E73" s="27">
        <f t="shared" si="2"/>
        <v>168.70000000000002</v>
      </c>
      <c r="F73" s="20"/>
      <c r="G73" s="23"/>
      <c r="H73" s="23"/>
      <c r="I73" s="23"/>
      <c r="J73" s="23"/>
      <c r="K73" s="23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ht="15.95" customHeight="1">
      <c r="A74" s="31" t="s">
        <v>291</v>
      </c>
      <c r="B74" s="31" t="s">
        <v>292</v>
      </c>
      <c r="C74" s="136">
        <v>30.1</v>
      </c>
      <c r="D74" s="32">
        <v>7</v>
      </c>
      <c r="E74" s="27">
        <f t="shared" si="2"/>
        <v>210.70000000000002</v>
      </c>
      <c r="F74" s="20"/>
      <c r="G74" s="23"/>
      <c r="H74" s="23"/>
      <c r="I74" s="23"/>
      <c r="J74" s="23"/>
      <c r="K74" s="23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ht="15.95" customHeight="1">
      <c r="A75" s="31" t="s">
        <v>293</v>
      </c>
      <c r="B75" s="31" t="s">
        <v>294</v>
      </c>
      <c r="C75" s="136">
        <v>16</v>
      </c>
      <c r="D75" s="32">
        <v>2</v>
      </c>
      <c r="E75" s="27">
        <f t="shared" si="2"/>
        <v>32</v>
      </c>
      <c r="F75" s="20"/>
      <c r="G75" s="23"/>
      <c r="H75" s="23"/>
      <c r="I75" s="23"/>
      <c r="J75" s="23"/>
      <c r="K75" s="23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ht="15.95" customHeight="1">
      <c r="A76" s="31" t="s">
        <v>295</v>
      </c>
      <c r="B76" s="31" t="s">
        <v>296</v>
      </c>
      <c r="C76" s="136">
        <v>45.1</v>
      </c>
      <c r="D76" s="32">
        <v>1</v>
      </c>
      <c r="E76" s="27">
        <f t="shared" si="2"/>
        <v>45.1</v>
      </c>
      <c r="F76" s="20"/>
      <c r="G76" s="23"/>
      <c r="H76" s="23"/>
      <c r="I76" s="23"/>
      <c r="J76" s="23"/>
      <c r="K76" s="23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ht="15.95" customHeight="1">
      <c r="A77" s="31" t="s">
        <v>297</v>
      </c>
      <c r="B77" s="31" t="s">
        <v>298</v>
      </c>
      <c r="C77" s="136">
        <v>13</v>
      </c>
      <c r="D77" s="32">
        <v>1</v>
      </c>
      <c r="E77" s="27">
        <f t="shared" si="2"/>
        <v>13</v>
      </c>
      <c r="F77" s="20"/>
      <c r="G77" s="23"/>
      <c r="H77" s="23"/>
      <c r="I77" s="23"/>
      <c r="J77" s="23"/>
      <c r="K77" s="23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ht="15.95" customHeight="1">
      <c r="A78" s="31" t="s">
        <v>277</v>
      </c>
      <c r="B78" s="31" t="s">
        <v>278</v>
      </c>
      <c r="C78" s="136">
        <v>28</v>
      </c>
      <c r="D78" s="32">
        <v>5</v>
      </c>
      <c r="E78" s="27">
        <f t="shared" si="2"/>
        <v>140</v>
      </c>
      <c r="F78" s="20"/>
      <c r="G78" s="23"/>
      <c r="H78" s="23"/>
      <c r="I78" s="23"/>
      <c r="J78" s="23"/>
      <c r="K78" s="23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ht="15.95" customHeight="1">
      <c r="A79" s="31" t="s">
        <v>299</v>
      </c>
      <c r="B79" s="31" t="s">
        <v>300</v>
      </c>
      <c r="C79" s="136">
        <v>27.3</v>
      </c>
      <c r="D79" s="32">
        <v>4</v>
      </c>
      <c r="E79" s="27">
        <f t="shared" si="2"/>
        <v>109.2</v>
      </c>
      <c r="F79" s="20"/>
      <c r="G79" s="23"/>
      <c r="H79" s="23"/>
      <c r="I79" s="23"/>
      <c r="J79" s="23"/>
      <c r="K79" s="23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ht="15.95" customHeight="1">
      <c r="A80" s="31" t="s">
        <v>301</v>
      </c>
      <c r="B80" s="31" t="s">
        <v>302</v>
      </c>
      <c r="C80" s="136">
        <v>28</v>
      </c>
      <c r="D80" s="32">
        <v>6</v>
      </c>
      <c r="E80" s="27">
        <f t="shared" si="2"/>
        <v>168</v>
      </c>
      <c r="F80" s="20"/>
      <c r="G80" s="23"/>
      <c r="H80" s="23"/>
      <c r="I80" s="23"/>
      <c r="J80" s="23"/>
      <c r="K80" s="23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ht="15.95" customHeight="1">
      <c r="A81" s="31" t="s">
        <v>303</v>
      </c>
      <c r="B81" s="31" t="s">
        <v>304</v>
      </c>
      <c r="C81" s="136">
        <v>28</v>
      </c>
      <c r="D81" s="32">
        <v>5</v>
      </c>
      <c r="E81" s="27">
        <f t="shared" si="2"/>
        <v>140</v>
      </c>
      <c r="F81" s="20"/>
      <c r="G81" s="23"/>
      <c r="H81" s="23"/>
      <c r="I81" s="23"/>
      <c r="J81" s="23"/>
      <c r="K81" s="23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ht="15.95" customHeight="1">
      <c r="A82" s="31" t="s">
        <v>305</v>
      </c>
      <c r="B82" s="31" t="s">
        <v>306</v>
      </c>
      <c r="C82" s="136">
        <v>42.1</v>
      </c>
      <c r="D82" s="32">
        <v>3</v>
      </c>
      <c r="E82" s="27">
        <f t="shared" si="2"/>
        <v>126.30000000000001</v>
      </c>
      <c r="F82" s="20"/>
      <c r="G82" s="23"/>
      <c r="H82" s="23"/>
      <c r="I82" s="23"/>
      <c r="J82" s="23"/>
      <c r="K82" s="23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ht="15.95" customHeight="1">
      <c r="A83" s="31" t="s">
        <v>307</v>
      </c>
      <c r="B83" s="31" t="s">
        <v>308</v>
      </c>
      <c r="C83" s="136">
        <v>38.1</v>
      </c>
      <c r="D83" s="32">
        <v>5</v>
      </c>
      <c r="E83" s="27">
        <f t="shared" si="2"/>
        <v>190.5</v>
      </c>
      <c r="F83" s="20"/>
      <c r="G83" s="23"/>
      <c r="H83" s="23"/>
      <c r="I83" s="23"/>
      <c r="J83" s="23"/>
      <c r="K83" s="23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ht="15.95" customHeight="1">
      <c r="A84" s="31" t="s">
        <v>309</v>
      </c>
      <c r="B84" s="31" t="s">
        <v>310</v>
      </c>
      <c r="C84" s="136">
        <v>20</v>
      </c>
      <c r="D84" s="32">
        <v>2</v>
      </c>
      <c r="E84" s="27">
        <f t="shared" si="2"/>
        <v>40</v>
      </c>
      <c r="F84" s="20"/>
      <c r="G84" s="23"/>
      <c r="H84" s="23"/>
      <c r="I84" s="23"/>
      <c r="J84" s="23"/>
      <c r="K84" s="23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ht="15.95" customHeight="1">
      <c r="A85" s="31" t="s">
        <v>311</v>
      </c>
      <c r="B85" s="31" t="s">
        <v>312</v>
      </c>
      <c r="C85" s="136">
        <v>30.1</v>
      </c>
      <c r="D85" s="32">
        <v>1</v>
      </c>
      <c r="E85" s="27">
        <f t="shared" si="2"/>
        <v>30.1</v>
      </c>
      <c r="F85" s="20"/>
      <c r="G85" s="23"/>
      <c r="H85" s="23"/>
      <c r="I85" s="23"/>
      <c r="J85" s="23"/>
      <c r="K85" s="23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ht="16.5" thickBot="1">
      <c r="A86" s="24"/>
      <c r="B86" s="24"/>
      <c r="C86" s="138"/>
    </row>
    <row r="87" spans="1:28" ht="16.5" thickBot="1">
      <c r="A87" s="33" t="s">
        <v>150</v>
      </c>
      <c r="B87" s="34"/>
      <c r="C87" s="135">
        <f>SUM(C2:C85)</f>
        <v>3353.3999999999978</v>
      </c>
      <c r="D87" s="35">
        <f>SUM(D2:D85)</f>
        <v>339</v>
      </c>
      <c r="E87" s="135">
        <f>SUM(E2:E85)</f>
        <v>12379.600000000002</v>
      </c>
    </row>
    <row r="617" spans="1:7">
      <c r="E617" s="56"/>
      <c r="F617" s="43"/>
      <c r="G617" s="43"/>
    </row>
    <row r="618" spans="1:7">
      <c r="E618" s="56"/>
      <c r="F618" s="43"/>
      <c r="G618" s="43"/>
    </row>
    <row r="619" spans="1:7">
      <c r="A619" s="46"/>
      <c r="B619" s="37"/>
      <c r="C619" s="1"/>
      <c r="E619" s="44"/>
      <c r="F619" s="44"/>
      <c r="G619" s="43"/>
    </row>
    <row r="620" spans="1:7">
      <c r="A620" s="46"/>
      <c r="B620" s="37"/>
      <c r="C620" s="1"/>
      <c r="E620" s="44"/>
      <c r="F620" s="44"/>
      <c r="G620" s="43"/>
    </row>
    <row r="621" spans="1:7">
      <c r="A621" s="66" t="s">
        <v>696</v>
      </c>
      <c r="B621" s="37"/>
      <c r="C621" s="1"/>
      <c r="E621" s="56"/>
      <c r="F621" s="43"/>
      <c r="G621" s="43"/>
    </row>
    <row r="622" spans="1:7">
      <c r="A622" s="46"/>
      <c r="B622" s="37"/>
      <c r="C622" s="1"/>
      <c r="E622" s="19"/>
      <c r="F622" s="19"/>
    </row>
    <row r="623" spans="1:7">
      <c r="A623" s="46"/>
      <c r="B623" s="37"/>
      <c r="C623" s="1"/>
      <c r="E623" s="19"/>
      <c r="F623" s="19"/>
    </row>
    <row r="624" spans="1:7">
      <c r="A624" s="46"/>
      <c r="B624" s="37"/>
      <c r="C624" s="1"/>
      <c r="E624" s="19"/>
      <c r="F624" s="19"/>
    </row>
    <row r="625" spans="1:7">
      <c r="A625" s="46"/>
      <c r="B625" s="37"/>
      <c r="C625" s="1"/>
      <c r="E625" s="19"/>
      <c r="F625" s="19"/>
    </row>
    <row r="626" spans="1:7">
      <c r="A626" s="46"/>
      <c r="B626" s="37"/>
      <c r="C626" s="1"/>
      <c r="E626" s="19"/>
      <c r="F626" s="19"/>
    </row>
    <row r="627" spans="1:7">
      <c r="A627" s="46"/>
      <c r="B627" s="37"/>
      <c r="C627" s="1"/>
      <c r="E627" s="19"/>
      <c r="F627" s="19"/>
    </row>
    <row r="628" spans="1:7">
      <c r="A628" s="46"/>
      <c r="B628" s="37"/>
      <c r="C628" s="1"/>
      <c r="E628" s="19"/>
      <c r="F628" s="19"/>
    </row>
    <row r="629" spans="1:7">
      <c r="A629" s="46"/>
      <c r="B629" s="37"/>
      <c r="C629" s="1"/>
      <c r="E629" s="19"/>
      <c r="F629" s="19"/>
    </row>
    <row r="630" spans="1:7">
      <c r="A630" s="46"/>
      <c r="B630" s="37"/>
      <c r="C630" s="1"/>
      <c r="E630" s="19"/>
      <c r="F630" s="19"/>
    </row>
    <row r="631" spans="1:7">
      <c r="A631" s="46"/>
      <c r="B631" s="37"/>
      <c r="C631" s="1"/>
      <c r="E631" s="19"/>
      <c r="F631" s="19"/>
    </row>
    <row r="632" spans="1:7">
      <c r="A632" s="46"/>
      <c r="B632" s="37"/>
      <c r="C632" s="1"/>
      <c r="E632" s="19"/>
      <c r="F632" s="19"/>
    </row>
    <row r="633" spans="1:7">
      <c r="A633" s="46"/>
      <c r="B633" s="37"/>
      <c r="C633" s="1"/>
      <c r="E633" s="19"/>
      <c r="F633" s="19"/>
    </row>
    <row r="634" spans="1:7">
      <c r="A634" s="46"/>
      <c r="B634" s="37"/>
      <c r="C634" s="1"/>
      <c r="E634" s="19"/>
      <c r="F634" s="19"/>
    </row>
    <row r="635" spans="1:7">
      <c r="A635" s="2" t="s">
        <v>774</v>
      </c>
      <c r="B635" s="67"/>
      <c r="C635" s="1"/>
    </row>
    <row r="636" spans="1:7">
      <c r="A636" s="46"/>
      <c r="B636" s="67"/>
      <c r="C636" s="1"/>
      <c r="E636" s="19"/>
      <c r="F636" s="19"/>
      <c r="G636" s="19"/>
    </row>
    <row r="637" spans="1:7">
      <c r="A637" s="46"/>
      <c r="B637" s="67"/>
      <c r="C637" s="1"/>
      <c r="E637" s="19"/>
      <c r="F637" s="19"/>
      <c r="G637" s="19"/>
    </row>
    <row r="638" spans="1:7">
      <c r="A638" s="46"/>
      <c r="B638" s="67"/>
      <c r="C638" s="1"/>
      <c r="E638" s="19"/>
      <c r="F638" s="19"/>
      <c r="G638" s="19"/>
    </row>
    <row r="639" spans="1:7">
      <c r="A639" s="46"/>
      <c r="B639" s="67"/>
      <c r="C639" s="1"/>
      <c r="E639" s="19"/>
      <c r="F639" s="19"/>
      <c r="G639" s="19"/>
    </row>
    <row r="640" spans="1:7">
      <c r="A640" s="46"/>
      <c r="B640" s="67"/>
      <c r="C640" s="1"/>
      <c r="E640" s="19"/>
      <c r="F640" s="19"/>
      <c r="G640" s="19"/>
    </row>
    <row r="641" spans="1:7">
      <c r="A641" s="46"/>
      <c r="B641" s="67"/>
      <c r="C641" s="1"/>
      <c r="E641" s="19"/>
      <c r="F641" s="19"/>
      <c r="G641" s="19"/>
    </row>
    <row r="642" spans="1:7">
      <c r="A642" s="46"/>
      <c r="B642" s="67"/>
      <c r="C642" s="1"/>
      <c r="E642" s="19"/>
      <c r="F642" s="19"/>
      <c r="G642" s="19"/>
    </row>
    <row r="643" spans="1:7">
      <c r="A643" s="46"/>
      <c r="B643" s="67"/>
      <c r="C643" s="1"/>
      <c r="E643" s="19"/>
      <c r="F643" s="19"/>
      <c r="G643" s="19"/>
    </row>
    <row r="644" spans="1:7">
      <c r="A644" s="46"/>
      <c r="B644" s="67"/>
      <c r="C644" s="1"/>
      <c r="E644" s="19"/>
      <c r="F644" s="19"/>
      <c r="G644" s="19"/>
    </row>
    <row r="645" spans="1:7">
      <c r="A645" s="2" t="s">
        <v>836</v>
      </c>
      <c r="B645" s="67"/>
      <c r="C645" s="1"/>
    </row>
    <row r="646" spans="1:7">
      <c r="A646" s="46"/>
      <c r="B646" s="67"/>
      <c r="C646" s="1"/>
      <c r="E646" s="19"/>
      <c r="F646" s="19"/>
    </row>
    <row r="647" spans="1:7">
      <c r="A647" s="46"/>
      <c r="B647" s="67"/>
      <c r="C647" s="1"/>
      <c r="E647" s="19"/>
      <c r="F647" s="19"/>
    </row>
    <row r="648" spans="1:7">
      <c r="A648" s="46"/>
      <c r="B648" s="67"/>
      <c r="C648" s="1"/>
      <c r="E648" s="19"/>
      <c r="F648" s="19"/>
    </row>
    <row r="649" spans="1:7">
      <c r="A649" s="46"/>
      <c r="B649" s="67"/>
      <c r="C649" s="1"/>
      <c r="E649" s="19"/>
      <c r="F649" s="19"/>
    </row>
    <row r="650" spans="1:7">
      <c r="A650" s="46"/>
      <c r="B650" s="67"/>
      <c r="C650" s="1"/>
      <c r="E650" s="19"/>
      <c r="F650" s="19"/>
    </row>
    <row r="651" spans="1:7">
      <c r="A651" s="46"/>
      <c r="B651" s="67"/>
      <c r="C651" s="1"/>
      <c r="E651" s="19"/>
      <c r="F651" s="19"/>
    </row>
    <row r="652" spans="1:7" ht="63">
      <c r="A652" s="72" t="s">
        <v>872</v>
      </c>
      <c r="B652" s="60" t="s">
        <v>697</v>
      </c>
    </row>
    <row r="653" spans="1:7" ht="63">
      <c r="A653" s="72" t="s">
        <v>874</v>
      </c>
      <c r="B653" s="60" t="s">
        <v>355</v>
      </c>
    </row>
    <row r="654" spans="1:7" ht="63">
      <c r="A654" s="72" t="s">
        <v>876</v>
      </c>
      <c r="B654" s="60" t="s">
        <v>355</v>
      </c>
    </row>
    <row r="655" spans="1:7" ht="48">
      <c r="A655" s="72" t="s">
        <v>878</v>
      </c>
      <c r="B655" s="60" t="s">
        <v>852</v>
      </c>
    </row>
    <row r="656" spans="1:7" ht="63">
      <c r="A656" s="72" t="s">
        <v>880</v>
      </c>
      <c r="B656" s="60" t="s">
        <v>853</v>
      </c>
    </row>
    <row r="657" spans="1:2" ht="78">
      <c r="A657" s="72" t="s">
        <v>882</v>
      </c>
      <c r="B657" s="60" t="s">
        <v>854</v>
      </c>
    </row>
    <row r="658" spans="1:2" ht="48">
      <c r="A658" s="72" t="s">
        <v>884</v>
      </c>
      <c r="B658" s="60" t="s">
        <v>855</v>
      </c>
    </row>
    <row r="659" spans="1:2" ht="63">
      <c r="A659" s="72" t="s">
        <v>886</v>
      </c>
      <c r="B659" s="60" t="s">
        <v>686</v>
      </c>
    </row>
    <row r="660" spans="1:2" ht="78">
      <c r="A660" s="72" t="s">
        <v>888</v>
      </c>
      <c r="B660" s="60" t="s">
        <v>351</v>
      </c>
    </row>
    <row r="661" spans="1:2" ht="93">
      <c r="A661" s="72" t="s">
        <v>890</v>
      </c>
      <c r="B661" s="60" t="s">
        <v>767</v>
      </c>
    </row>
    <row r="662" spans="1:2" ht="78">
      <c r="A662" s="72" t="s">
        <v>892</v>
      </c>
      <c r="B662" s="60" t="s">
        <v>698</v>
      </c>
    </row>
    <row r="663" spans="1:2" ht="78">
      <c r="A663" s="72" t="s">
        <v>894</v>
      </c>
      <c r="B663" s="60" t="s">
        <v>698</v>
      </c>
    </row>
    <row r="664" spans="1:2" ht="78">
      <c r="A664" s="72" t="s">
        <v>896</v>
      </c>
      <c r="B664" s="60" t="s">
        <v>699</v>
      </c>
    </row>
    <row r="665" spans="1:2" ht="78">
      <c r="A665" s="72" t="s">
        <v>898</v>
      </c>
      <c r="B665" s="60" t="s">
        <v>699</v>
      </c>
    </row>
    <row r="666" spans="1:2" ht="63">
      <c r="A666" s="72" t="s">
        <v>900</v>
      </c>
      <c r="B666" s="60" t="s">
        <v>492</v>
      </c>
    </row>
    <row r="667" spans="1:2" ht="63">
      <c r="A667" s="72" t="s">
        <v>902</v>
      </c>
      <c r="B667" s="60" t="s">
        <v>353</v>
      </c>
    </row>
    <row r="668" spans="1:2" ht="93">
      <c r="A668" s="72" t="s">
        <v>904</v>
      </c>
      <c r="B668" s="60" t="s">
        <v>610</v>
      </c>
    </row>
    <row r="669" spans="1:2" ht="93">
      <c r="A669" s="72" t="s">
        <v>906</v>
      </c>
      <c r="B669" s="60" t="s">
        <v>610</v>
      </c>
    </row>
    <row r="670" spans="1:2" ht="93">
      <c r="A670" s="72" t="s">
        <v>908</v>
      </c>
      <c r="B670" s="60" t="s">
        <v>610</v>
      </c>
    </row>
    <row r="671" spans="1:2" ht="78">
      <c r="A671" s="72" t="s">
        <v>910</v>
      </c>
      <c r="B671" s="60" t="s">
        <v>420</v>
      </c>
    </row>
    <row r="672" spans="1:2" ht="93">
      <c r="A672" s="72" t="s">
        <v>912</v>
      </c>
      <c r="B672" s="60" t="s">
        <v>420</v>
      </c>
    </row>
    <row r="673" spans="1:2" ht="78.75">
      <c r="A673" s="61" t="s">
        <v>913</v>
      </c>
      <c r="B673" s="60" t="s">
        <v>406</v>
      </c>
    </row>
    <row r="674" spans="1:2" ht="78">
      <c r="A674" s="72" t="s">
        <v>915</v>
      </c>
      <c r="B674" s="60" t="s">
        <v>418</v>
      </c>
    </row>
    <row r="675" spans="1:2">
      <c r="A675" s="61" t="s">
        <v>773</v>
      </c>
      <c r="B675" s="60" t="s">
        <v>352</v>
      </c>
    </row>
    <row r="676" spans="1:2" ht="63">
      <c r="A676" s="48" t="s">
        <v>850</v>
      </c>
      <c r="B676" s="60" t="s">
        <v>856</v>
      </c>
    </row>
    <row r="677" spans="1:2" ht="78">
      <c r="A677" s="72" t="s">
        <v>917</v>
      </c>
      <c r="B677" s="60" t="s">
        <v>421</v>
      </c>
    </row>
    <row r="678" spans="1:2" ht="63">
      <c r="A678" s="72" t="s">
        <v>919</v>
      </c>
      <c r="B678" s="60" t="s">
        <v>523</v>
      </c>
    </row>
    <row r="679" spans="1:2" ht="63">
      <c r="A679" s="72" t="s">
        <v>921</v>
      </c>
      <c r="B679" s="60" t="s">
        <v>523</v>
      </c>
    </row>
    <row r="680" spans="1:2" ht="63">
      <c r="A680" s="72" t="s">
        <v>923</v>
      </c>
      <c r="B680" s="60" t="s">
        <v>523</v>
      </c>
    </row>
    <row r="681" spans="1:2" ht="63">
      <c r="A681" s="72" t="s">
        <v>925</v>
      </c>
      <c r="B681" s="60" t="s">
        <v>354</v>
      </c>
    </row>
    <row r="682" spans="1:2" ht="108">
      <c r="A682" s="72" t="s">
        <v>927</v>
      </c>
      <c r="B682" s="60" t="s">
        <v>775</v>
      </c>
    </row>
    <row r="683" spans="1:2" ht="63">
      <c r="A683" s="72" t="s">
        <v>929</v>
      </c>
      <c r="B683" s="60" t="s">
        <v>776</v>
      </c>
    </row>
    <row r="684" spans="1:2" ht="63">
      <c r="A684" s="72" t="s">
        <v>931</v>
      </c>
      <c r="B684" s="60" t="s">
        <v>776</v>
      </c>
    </row>
    <row r="685" spans="1:2" ht="78">
      <c r="A685" s="72" t="s">
        <v>933</v>
      </c>
      <c r="B685" s="60" t="s">
        <v>777</v>
      </c>
    </row>
    <row r="686" spans="1:2" ht="78">
      <c r="A686" s="72" t="s">
        <v>935</v>
      </c>
      <c r="B686" s="60" t="s">
        <v>777</v>
      </c>
    </row>
    <row r="687" spans="1:2" ht="78.75">
      <c r="A687" s="48" t="s">
        <v>851</v>
      </c>
      <c r="B687" s="60" t="s">
        <v>857</v>
      </c>
    </row>
    <row r="688" spans="1:2" ht="63">
      <c r="A688" s="61" t="s">
        <v>936</v>
      </c>
      <c r="B688" s="60" t="s">
        <v>354</v>
      </c>
    </row>
    <row r="689" spans="1:4" ht="18">
      <c r="A689" s="73" t="s">
        <v>938</v>
      </c>
      <c r="B689" s="47" t="s">
        <v>360</v>
      </c>
      <c r="C689" s="139"/>
      <c r="D689" s="49"/>
    </row>
    <row r="690" spans="1:4" ht="18">
      <c r="A690" s="73" t="s">
        <v>940</v>
      </c>
      <c r="B690" s="47" t="s">
        <v>444</v>
      </c>
      <c r="C690" s="139"/>
      <c r="D690" s="49"/>
    </row>
    <row r="691" spans="1:4" ht="18">
      <c r="A691" s="73" t="s">
        <v>942</v>
      </c>
      <c r="B691" s="47" t="s">
        <v>496</v>
      </c>
      <c r="C691" s="139"/>
      <c r="D691" s="49"/>
    </row>
    <row r="692" spans="1:4">
      <c r="A692" s="49" t="s">
        <v>858</v>
      </c>
      <c r="B692" s="47" t="s">
        <v>371</v>
      </c>
      <c r="C692" s="139"/>
      <c r="D692" s="49"/>
    </row>
    <row r="693" spans="1:4">
      <c r="A693" s="49" t="s">
        <v>859</v>
      </c>
      <c r="B693" s="47" t="s">
        <v>371</v>
      </c>
      <c r="C693" s="139"/>
      <c r="D693" s="49"/>
    </row>
    <row r="694" spans="1:4" ht="47.25">
      <c r="A694" s="61" t="s">
        <v>689</v>
      </c>
      <c r="B694" s="47" t="s">
        <v>690</v>
      </c>
      <c r="C694" s="139"/>
      <c r="D694" s="49"/>
    </row>
    <row r="695" spans="1:4" ht="47.25">
      <c r="A695" s="61" t="s">
        <v>943</v>
      </c>
      <c r="B695" s="47" t="s">
        <v>623</v>
      </c>
      <c r="C695" s="139"/>
      <c r="D695" s="49"/>
    </row>
    <row r="696" spans="1:4" ht="93">
      <c r="A696" s="72" t="s">
        <v>945</v>
      </c>
      <c r="B696" s="47" t="s">
        <v>623</v>
      </c>
      <c r="C696" s="139"/>
      <c r="D696" s="49"/>
    </row>
    <row r="697" spans="1:4" ht="47.25">
      <c r="A697" s="61" t="s">
        <v>946</v>
      </c>
      <c r="B697" s="47" t="s">
        <v>623</v>
      </c>
      <c r="C697" s="139"/>
      <c r="D697" s="49"/>
    </row>
    <row r="698" spans="1:4" ht="78.75">
      <c r="A698" s="61" t="s">
        <v>947</v>
      </c>
      <c r="B698" s="47" t="s">
        <v>357</v>
      </c>
      <c r="C698" s="139"/>
      <c r="D698" s="49"/>
    </row>
    <row r="699" spans="1:4" ht="47.25">
      <c r="A699" s="61" t="s">
        <v>948</v>
      </c>
      <c r="B699" s="47" t="s">
        <v>733</v>
      </c>
      <c r="C699" s="139"/>
      <c r="D699" s="49"/>
    </row>
    <row r="700" spans="1:4" ht="63">
      <c r="A700" s="61" t="s">
        <v>949</v>
      </c>
      <c r="B700" s="47" t="s">
        <v>735</v>
      </c>
      <c r="C700" s="139"/>
      <c r="D700" s="49"/>
    </row>
    <row r="701" spans="1:4" ht="63">
      <c r="A701" s="61" t="s">
        <v>950</v>
      </c>
      <c r="B701" s="47" t="s">
        <v>735</v>
      </c>
      <c r="C701" s="139"/>
      <c r="D701" s="49"/>
    </row>
    <row r="702" spans="1:4" ht="63">
      <c r="A702" s="61" t="s">
        <v>951</v>
      </c>
      <c r="B702" s="47" t="s">
        <v>693</v>
      </c>
      <c r="C702" s="139"/>
      <c r="D702" s="49"/>
    </row>
    <row r="703" spans="1:4" ht="47.25">
      <c r="A703" s="61" t="s">
        <v>952</v>
      </c>
      <c r="B703" s="47" t="s">
        <v>739</v>
      </c>
      <c r="C703" s="139"/>
      <c r="D703" s="49"/>
    </row>
    <row r="704" spans="1:4" ht="47.25">
      <c r="A704" s="61" t="s">
        <v>953</v>
      </c>
      <c r="B704" s="47" t="s">
        <v>382</v>
      </c>
      <c r="C704" s="139"/>
      <c r="D704" s="49"/>
    </row>
    <row r="705" spans="1:4" ht="63">
      <c r="A705" s="61" t="s">
        <v>954</v>
      </c>
      <c r="B705" s="47" t="s">
        <v>622</v>
      </c>
      <c r="C705" s="139"/>
      <c r="D705" s="49"/>
    </row>
    <row r="706" spans="1:4" ht="47.25">
      <c r="A706" s="61" t="s">
        <v>955</v>
      </c>
      <c r="B706" s="47" t="s">
        <v>743</v>
      </c>
      <c r="C706" s="139"/>
      <c r="D706" s="49"/>
    </row>
    <row r="707" spans="1:4" ht="47.25">
      <c r="A707" s="61" t="s">
        <v>956</v>
      </c>
      <c r="B707" s="47" t="s">
        <v>745</v>
      </c>
      <c r="C707" s="139"/>
      <c r="D707" s="49"/>
    </row>
    <row r="708" spans="1:4">
      <c r="A708" s="49" t="s">
        <v>860</v>
      </c>
      <c r="B708" s="47" t="s">
        <v>733</v>
      </c>
      <c r="C708" s="139"/>
      <c r="D708" s="49"/>
    </row>
    <row r="709" spans="1:4">
      <c r="A709" s="61" t="s">
        <v>773</v>
      </c>
      <c r="B709" s="47" t="s">
        <v>616</v>
      </c>
      <c r="C709" s="139"/>
      <c r="D709" s="49"/>
    </row>
    <row r="710" spans="1:4" ht="63">
      <c r="A710" s="48" t="s">
        <v>850</v>
      </c>
      <c r="B710" s="47" t="s">
        <v>868</v>
      </c>
      <c r="C710" s="139"/>
      <c r="D710" s="49"/>
    </row>
    <row r="711" spans="1:4" ht="63">
      <c r="A711" s="61" t="s">
        <v>957</v>
      </c>
      <c r="B711" s="47" t="s">
        <v>799</v>
      </c>
      <c r="C711" s="139"/>
      <c r="D711" s="49"/>
    </row>
    <row r="712" spans="1:4" ht="63">
      <c r="A712" s="61" t="s">
        <v>958</v>
      </c>
      <c r="B712" s="47" t="s">
        <v>802</v>
      </c>
      <c r="C712" s="139"/>
      <c r="D712" s="49"/>
    </row>
    <row r="713" spans="1:4" ht="78.75">
      <c r="A713" s="61" t="s">
        <v>959</v>
      </c>
      <c r="B713" s="47" t="s">
        <v>525</v>
      </c>
      <c r="C713" s="27"/>
      <c r="D713" s="49"/>
    </row>
    <row r="714" spans="1:4" ht="63">
      <c r="A714" s="61" t="s">
        <v>960</v>
      </c>
      <c r="B714" s="47" t="s">
        <v>427</v>
      </c>
      <c r="C714" s="27"/>
      <c r="D714" s="49"/>
    </row>
    <row r="715" spans="1:4" ht="63">
      <c r="A715" s="61" t="s">
        <v>961</v>
      </c>
      <c r="B715" s="47" t="s">
        <v>442</v>
      </c>
      <c r="C715" s="27"/>
      <c r="D715" s="49"/>
    </row>
    <row r="716" spans="1:4" ht="63">
      <c r="A716" s="61" t="s">
        <v>962</v>
      </c>
      <c r="B716" s="47" t="s">
        <v>810</v>
      </c>
      <c r="C716" s="27"/>
      <c r="D716" s="49"/>
    </row>
    <row r="717" spans="1:4" ht="31.5">
      <c r="A717" s="61" t="s">
        <v>963</v>
      </c>
      <c r="B717" s="47" t="s">
        <v>363</v>
      </c>
      <c r="C717" s="27"/>
      <c r="D717" s="49"/>
    </row>
    <row r="718" spans="1:4" ht="63">
      <c r="A718" s="61" t="s">
        <v>964</v>
      </c>
      <c r="B718" s="47" t="s">
        <v>815</v>
      </c>
      <c r="C718" s="27"/>
      <c r="D718" s="49"/>
    </row>
    <row r="719" spans="1:4" ht="63">
      <c r="A719" s="61" t="s">
        <v>965</v>
      </c>
      <c r="B719" s="47" t="s">
        <v>424</v>
      </c>
      <c r="C719" s="27"/>
      <c r="D719" s="49"/>
    </row>
    <row r="720" spans="1:4">
      <c r="A720" s="49" t="s">
        <v>861</v>
      </c>
      <c r="B720" s="47" t="s">
        <v>416</v>
      </c>
      <c r="C720" s="27"/>
      <c r="D720" s="49"/>
    </row>
    <row r="721" spans="1:7" ht="78.75">
      <c r="A721" s="48" t="s">
        <v>862</v>
      </c>
      <c r="B721" s="47" t="s">
        <v>437</v>
      </c>
      <c r="C721" s="27"/>
      <c r="D721" s="49"/>
      <c r="E721" s="36"/>
      <c r="F721" s="52"/>
      <c r="G721" s="53"/>
    </row>
    <row r="722" spans="1:7" ht="78.75">
      <c r="A722" s="48" t="s">
        <v>863</v>
      </c>
      <c r="B722" s="47" t="s">
        <v>437</v>
      </c>
      <c r="C722" s="27"/>
      <c r="D722" s="49"/>
      <c r="E722" s="41"/>
      <c r="F722" s="41"/>
      <c r="G722" s="41"/>
    </row>
    <row r="723" spans="1:7" ht="78.75">
      <c r="A723" s="61" t="s">
        <v>966</v>
      </c>
      <c r="B723" s="47" t="s">
        <v>847</v>
      </c>
      <c r="C723" s="27"/>
      <c r="D723" s="49"/>
      <c r="E723" s="36"/>
      <c r="F723" s="52"/>
      <c r="G723" s="53"/>
    </row>
    <row r="724" spans="1:7" ht="94.5">
      <c r="A724" s="61" t="s">
        <v>967</v>
      </c>
      <c r="B724" s="47" t="s">
        <v>408</v>
      </c>
      <c r="C724" s="27"/>
      <c r="D724" s="49"/>
      <c r="E724" s="41"/>
      <c r="F724" s="41"/>
      <c r="G724" s="41"/>
    </row>
    <row r="725" spans="1:7" ht="63">
      <c r="A725" s="61" t="s">
        <v>968</v>
      </c>
      <c r="B725" s="47" t="s">
        <v>407</v>
      </c>
      <c r="C725" s="27"/>
      <c r="D725" s="49"/>
      <c r="E725" s="36"/>
      <c r="F725" s="52"/>
      <c r="G725" s="53"/>
    </row>
    <row r="726" spans="1:7" ht="94.5">
      <c r="A726" s="62" t="s">
        <v>864</v>
      </c>
      <c r="B726" s="47" t="s">
        <v>360</v>
      </c>
      <c r="C726" s="27"/>
      <c r="D726" s="49"/>
      <c r="E726" s="41"/>
      <c r="F726" s="41"/>
      <c r="G726" s="41"/>
    </row>
    <row r="727" spans="1:7" ht="78.75">
      <c r="A727" s="61" t="s">
        <v>865</v>
      </c>
      <c r="B727" s="47" t="s">
        <v>869</v>
      </c>
      <c r="C727" s="27"/>
      <c r="D727" s="49"/>
      <c r="E727" s="36"/>
      <c r="F727" s="52"/>
      <c r="G727" s="53"/>
    </row>
    <row r="728" spans="1:7">
      <c r="A728" s="49" t="s">
        <v>866</v>
      </c>
      <c r="B728" s="47" t="s">
        <v>365</v>
      </c>
      <c r="C728" s="27"/>
      <c r="D728" s="49"/>
      <c r="E728" s="36"/>
      <c r="F728" s="52"/>
      <c r="G728" s="53"/>
    </row>
    <row r="729" spans="1:7" ht="63">
      <c r="A729" s="61" t="s">
        <v>969</v>
      </c>
      <c r="B729" s="47" t="s">
        <v>356</v>
      </c>
      <c r="C729" s="27"/>
      <c r="D729" s="49"/>
      <c r="E729" s="36"/>
      <c r="F729" s="52"/>
      <c r="G729" s="53"/>
    </row>
    <row r="730" spans="1:7" ht="63">
      <c r="A730" s="61" t="s">
        <v>970</v>
      </c>
      <c r="B730" s="47" t="s">
        <v>619</v>
      </c>
      <c r="C730" s="27"/>
      <c r="D730" s="49"/>
    </row>
    <row r="731" spans="1:7" ht="63">
      <c r="A731" s="61" t="s">
        <v>971</v>
      </c>
      <c r="B731" s="47" t="s">
        <v>619</v>
      </c>
      <c r="C731" s="27"/>
      <c r="D731" s="49"/>
    </row>
    <row r="732" spans="1:7" ht="78.75">
      <c r="A732" s="61" t="s">
        <v>972</v>
      </c>
      <c r="B732" s="47" t="s">
        <v>575</v>
      </c>
      <c r="C732" s="27"/>
      <c r="D732" s="49"/>
    </row>
    <row r="733" spans="1:7">
      <c r="A733" s="49" t="s">
        <v>867</v>
      </c>
      <c r="B733" s="47" t="s">
        <v>870</v>
      </c>
      <c r="C733" s="27"/>
      <c r="D733" s="49"/>
    </row>
    <row r="734" spans="1:7">
      <c r="A734" s="37" t="s">
        <v>714</v>
      </c>
      <c r="B734" s="47" t="s">
        <v>715</v>
      </c>
      <c r="C734" s="27"/>
      <c r="D734" s="49"/>
    </row>
    <row r="735" spans="1:7">
      <c r="A735" s="37" t="s">
        <v>716</v>
      </c>
      <c r="B735" s="47" t="s">
        <v>717</v>
      </c>
      <c r="C735" s="27"/>
      <c r="D735" s="49"/>
    </row>
    <row r="736" spans="1:7">
      <c r="A736" s="37" t="s">
        <v>718</v>
      </c>
      <c r="B736" s="47" t="s">
        <v>444</v>
      </c>
      <c r="C736" s="27"/>
      <c r="D736" s="49"/>
    </row>
    <row r="737" spans="1:4">
      <c r="A737" s="37" t="s">
        <v>719</v>
      </c>
      <c r="B737" s="47" t="s">
        <v>383</v>
      </c>
      <c r="C737" s="27"/>
      <c r="D737" s="49"/>
    </row>
    <row r="738" spans="1:4">
      <c r="A738" s="37" t="s">
        <v>720</v>
      </c>
      <c r="B738" s="47" t="s">
        <v>383</v>
      </c>
      <c r="C738" s="27"/>
      <c r="D738" s="49"/>
    </row>
    <row r="739" spans="1:4">
      <c r="A739" s="37" t="s">
        <v>721</v>
      </c>
      <c r="B739" s="47" t="s">
        <v>383</v>
      </c>
      <c r="C739" s="27"/>
      <c r="D739" s="49"/>
    </row>
    <row r="740" spans="1:4">
      <c r="A740" s="37" t="s">
        <v>722</v>
      </c>
      <c r="B740" s="47" t="s">
        <v>723</v>
      </c>
      <c r="C740" s="27"/>
      <c r="D740" s="49"/>
    </row>
    <row r="741" spans="1:4">
      <c r="A741" s="37" t="s">
        <v>724</v>
      </c>
      <c r="B741" s="47" t="s">
        <v>358</v>
      </c>
      <c r="C741" s="27"/>
      <c r="D741" s="49"/>
    </row>
    <row r="742" spans="1:4">
      <c r="A742" s="37" t="s">
        <v>725</v>
      </c>
      <c r="B742" s="47" t="s">
        <v>616</v>
      </c>
      <c r="C742" s="27"/>
      <c r="D742" s="49"/>
    </row>
    <row r="743" spans="1:4">
      <c r="A743" s="37" t="s">
        <v>726</v>
      </c>
      <c r="B743" s="47" t="s">
        <v>574</v>
      </c>
      <c r="C743" s="27"/>
      <c r="D743" s="49"/>
    </row>
    <row r="744" spans="1:4">
      <c r="A744" s="37" t="s">
        <v>727</v>
      </c>
      <c r="B744" s="47" t="s">
        <v>359</v>
      </c>
      <c r="C744" s="27"/>
      <c r="D744" s="49"/>
    </row>
    <row r="745" spans="1:4">
      <c r="A745" s="37" t="s">
        <v>728</v>
      </c>
      <c r="B745" s="47" t="s">
        <v>359</v>
      </c>
      <c r="C745" s="27"/>
      <c r="D745" s="49"/>
    </row>
    <row r="746" spans="1:4">
      <c r="A746" s="37" t="s">
        <v>729</v>
      </c>
      <c r="B746" s="47" t="s">
        <v>429</v>
      </c>
      <c r="C746" s="27"/>
      <c r="D746" s="49"/>
    </row>
    <row r="747" spans="1:4">
      <c r="A747" s="49" t="s">
        <v>773</v>
      </c>
      <c r="B747" s="47" t="s">
        <v>362</v>
      </c>
      <c r="C747" s="27"/>
      <c r="D747" s="49"/>
    </row>
    <row r="748" spans="1:4" ht="63">
      <c r="A748" s="48" t="s">
        <v>850</v>
      </c>
      <c r="B748" s="47" t="s">
        <v>362</v>
      </c>
      <c r="C748" s="27"/>
      <c r="D748" s="49"/>
    </row>
    <row r="749" spans="1:4">
      <c r="A749" s="37" t="s">
        <v>787</v>
      </c>
      <c r="B749" s="47" t="s">
        <v>644</v>
      </c>
      <c r="C749" s="27"/>
      <c r="D749" s="49"/>
    </row>
    <row r="750" spans="1:4">
      <c r="A750" s="37" t="s">
        <v>788</v>
      </c>
      <c r="B750" s="47" t="s">
        <v>361</v>
      </c>
      <c r="C750" s="27"/>
      <c r="D750" s="49"/>
    </row>
    <row r="751" spans="1:4">
      <c r="A751" s="37" t="s">
        <v>789</v>
      </c>
      <c r="B751" s="47" t="s">
        <v>644</v>
      </c>
      <c r="C751" s="27"/>
      <c r="D751" s="49"/>
    </row>
    <row r="752" spans="1:4">
      <c r="A752" s="37" t="s">
        <v>790</v>
      </c>
      <c r="B752" s="47" t="s">
        <v>361</v>
      </c>
      <c r="C752" s="27"/>
      <c r="D752" s="49"/>
    </row>
    <row r="753" spans="1:4">
      <c r="A753" s="37" t="s">
        <v>791</v>
      </c>
      <c r="B753" s="47" t="s">
        <v>366</v>
      </c>
      <c r="C753" s="27"/>
      <c r="D753" s="49"/>
    </row>
    <row r="754" spans="1:4">
      <c r="A754" s="37" t="s">
        <v>792</v>
      </c>
      <c r="B754" s="47" t="s">
        <v>793</v>
      </c>
      <c r="C754" s="27"/>
      <c r="D754" s="49"/>
    </row>
    <row r="755" spans="1:4">
      <c r="A755" s="37" t="s">
        <v>794</v>
      </c>
      <c r="B755" s="47" t="s">
        <v>795</v>
      </c>
      <c r="C755" s="27"/>
      <c r="D755" s="49"/>
    </row>
    <row r="756" spans="1:4">
      <c r="A756" s="37" t="s">
        <v>796</v>
      </c>
      <c r="B756" s="47" t="s">
        <v>383</v>
      </c>
      <c r="C756" s="27"/>
      <c r="D756" s="49"/>
    </row>
    <row r="757" spans="1:4">
      <c r="A757" s="37" t="s">
        <v>797</v>
      </c>
      <c r="B757" s="47" t="s">
        <v>622</v>
      </c>
      <c r="C757" s="27"/>
      <c r="D757" s="49"/>
    </row>
    <row r="759" spans="1:4">
      <c r="C759" s="8">
        <f>SUM(C3:C758)</f>
        <v>6638.6999999999953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RIEPOLOGO </vt:lpstr>
      <vt:lpstr>abbigliamento</vt:lpstr>
      <vt:lpstr>abbigliamento 1</vt:lpstr>
      <vt:lpstr>accessori </vt:lpstr>
      <vt:lpstr>calzature-scarpe </vt:lpstr>
      <vt:lpstr>cosmetica innoxa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office</cp:lastModifiedBy>
  <dcterms:created xsi:type="dcterms:W3CDTF">2020-10-15T08:03:27Z</dcterms:created>
  <dcterms:modified xsi:type="dcterms:W3CDTF">2021-02-23T11:01:01Z</dcterms:modified>
</cp:coreProperties>
</file>